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H:\13. Елисеева Е.В\0. БЮДЖЕТ\2023\1. Изменения от 28.03.2023 № 354\3. РСД № 354 от 28.03.2023\"/>
    </mc:Choice>
  </mc:AlternateContent>
  <xr:revisionPtr revIDLastSave="0" documentId="13_ncr:1_{6F349FFC-C3C4-4B65-B129-35DB2EAB5073}" xr6:coauthVersionLast="44" xr6:coauthVersionMax="44" xr10:uidLastSave="{00000000-0000-0000-0000-000000000000}"/>
  <bookViews>
    <workbookView xWindow="-120" yWindow="-120" windowWidth="29040" windowHeight="15840" tabRatio="870" activeTab="2" xr2:uid="{00000000-000D-0000-FFFF-FFFF00000000}"/>
  </bookViews>
  <sheets>
    <sheet name="1 Д" sheetId="55" r:id="rId1"/>
    <sheet name="3 Ассигн" sheetId="50" r:id="rId2"/>
    <sheet name="4 Цст" sheetId="51" r:id="rId3"/>
    <sheet name="5 Вед" sheetId="52" r:id="rId4"/>
    <sheet name="6 МП" sheetId="53" r:id="rId5"/>
    <sheet name="11 И" sheetId="56" r:id="rId6"/>
    <sheet name="НЕ МЕНЯЛИ" sheetId="59" r:id="rId7"/>
    <sheet name="2 Публ.об" sheetId="58" r:id="rId8"/>
    <sheet name="7 Случаи ЮЛ" sheetId="47" r:id="rId9"/>
    <sheet name="8 Префер" sheetId="31" r:id="rId10"/>
    <sheet name="9 Порядок МБТ" sheetId="46" r:id="rId11"/>
    <sheet name="10 МБТ в р-н" sheetId="57" r:id="rId12"/>
    <sheet name="12 заим" sheetId="15" r:id="rId13"/>
    <sheet name="13 гар" sheetId="16" r:id="rId14"/>
  </sheets>
  <externalReferences>
    <externalReference r:id="rId15"/>
  </externalReferences>
  <definedNames>
    <definedName name="_xlnm._FilterDatabase" localSheetId="5" hidden="1">'11 И'!$A$12:$D$33</definedName>
    <definedName name="_xlnm._FilterDatabase" localSheetId="7" hidden="1">'2 Публ.об'!$A$13:$I$13</definedName>
    <definedName name="_xlnm._FilterDatabase" localSheetId="1" hidden="1">'3 Ассигн'!$A$14:$I$519</definedName>
    <definedName name="_xlnm._FilterDatabase" localSheetId="2" hidden="1">'4 Цст'!$A$14:$H$775</definedName>
    <definedName name="_xlnm._FilterDatabase" localSheetId="3" hidden="1">'5 Вед'!$A$15:$I$571</definedName>
    <definedName name="_xlnm.Print_Titles" localSheetId="0">'1 Д'!$13:$13</definedName>
    <definedName name="_xlnm.Print_Titles" localSheetId="11">'10 МБТ в р-н'!$13:$13</definedName>
    <definedName name="_xlnm.Print_Titles" localSheetId="7">'2 Публ.об'!$13:$13</definedName>
    <definedName name="_xlnm.Print_Titles" localSheetId="1">'3 Ассигн'!$14:$14</definedName>
    <definedName name="_xlnm.Print_Titles" localSheetId="2">'4 Цст'!$14:$14</definedName>
    <definedName name="_xlnm.Print_Titles" localSheetId="3">'5 Вед'!$15:$15</definedName>
    <definedName name="_xlnm.Print_Titles" localSheetId="4">'6 МП'!$13:$13</definedName>
    <definedName name="_xlnm.Print_Area" localSheetId="0">'1 Д'!$A$1:$F$102</definedName>
    <definedName name="_xlnm.Print_Area" localSheetId="11">'10 МБТ в р-н'!$A$2:$B$14</definedName>
    <definedName name="_xlnm.Print_Area" localSheetId="5">'11 И'!$A$1:$D$33</definedName>
    <definedName name="_xlnm.Print_Area" localSheetId="12">'12 заим'!$A$2:$C$21</definedName>
    <definedName name="_xlnm.Print_Area" localSheetId="13">'13 гар'!$A$2:$F$15</definedName>
    <definedName name="_xlnm.Print_Area" localSheetId="7">'2 Публ.об'!$A$2:$E$16</definedName>
    <definedName name="_xlnm.Print_Area" localSheetId="1">'3 Ассигн'!$A$1:$F$519</definedName>
    <definedName name="_xlnm.Print_Area" localSheetId="2">'4 Цст'!$A$1:$E$775</definedName>
    <definedName name="_xlnm.Print_Area" localSheetId="3">'5 Вед'!$A$1:$G$571</definedName>
    <definedName name="_xlnm.Print_Area" localSheetId="4">'6 МП'!$A$1:$D$26</definedName>
    <definedName name="_xlnm.Print_Area" localSheetId="8">'7 Случаи ЮЛ'!#REF!</definedName>
    <definedName name="_xlnm.Print_Area" localSheetId="9">'8 Префер'!$A$2:$D$14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56" l="1"/>
  <c r="C14" i="56"/>
  <c r="B13" i="57"/>
  <c r="B14" i="57" s="1"/>
  <c r="B21" i="15"/>
  <c r="B20" i="15"/>
  <c r="B19" i="15" s="1"/>
  <c r="B18" i="15"/>
  <c r="B17" i="15"/>
  <c r="B16" i="15"/>
  <c r="B15" i="15" l="1"/>
  <c r="C32" i="56" l="1"/>
  <c r="C28" i="56" l="1"/>
  <c r="C31" i="56"/>
  <c r="C16" i="56" l="1"/>
  <c r="C20" i="56"/>
  <c r="C27" i="56"/>
  <c r="C26" i="56" s="1"/>
  <c r="C25" i="56" s="1"/>
  <c r="C30" i="56"/>
  <c r="C29" i="56" s="1"/>
  <c r="C13" i="56" l="1"/>
  <c r="C24" i="56"/>
  <c r="C19" i="56"/>
  <c r="C18" i="56" s="1"/>
  <c r="C33" i="56" l="1"/>
</calcChain>
</file>

<file path=xl/sharedStrings.xml><?xml version="1.0" encoding="utf-8"?>
<sst xmlns="http://schemas.openxmlformats.org/spreadsheetml/2006/main" count="8287" uniqueCount="1425">
  <si>
    <t>00011300000000000000</t>
  </si>
  <si>
    <t>00011302000000000130</t>
  </si>
  <si>
    <t>0800</t>
  </si>
  <si>
    <t>х</t>
  </si>
  <si>
    <t>00010000000000000000</t>
  </si>
  <si>
    <t>00010100000000000000</t>
  </si>
  <si>
    <t>0503</t>
  </si>
  <si>
    <t xml:space="preserve">Программа муниципальных гарантий </t>
  </si>
  <si>
    <t>100</t>
  </si>
  <si>
    <t>00010302250010000110</t>
  </si>
  <si>
    <t>00010302000010000110</t>
  </si>
  <si>
    <t>00011105070000000120</t>
  </si>
  <si>
    <t>Уменьшение прочих остатков средств бюджетов</t>
  </si>
  <si>
    <t xml:space="preserve">    ОБЩЕГОСУДАРСТВЕННЫЕ ВОПРОСЫ</t>
  </si>
  <si>
    <t>0400</t>
  </si>
  <si>
    <t>00011100000000000000</t>
  </si>
  <si>
    <t>0309</t>
  </si>
  <si>
    <t>00010606000000000110</t>
  </si>
  <si>
    <t>00010600000000000000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</si>
  <si>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</si>
  <si>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</si>
  <si>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</si>
  <si>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</si>
  <si>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</si>
  <si>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>1101</t>
  </si>
  <si>
    <t xml:space="preserve">      Другие вопросы в области национальной экономики</t>
  </si>
  <si>
    <t>00010302230010000110</t>
  </si>
  <si>
    <t>00010302240010000110</t>
  </si>
  <si>
    <t>00010501020010000110</t>
  </si>
  <si>
    <t>0801</t>
  </si>
  <si>
    <t>00011302060000000130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</si>
  <si>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</si>
  <si>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</si>
  <si>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</si>
  <si>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00011105020000000120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</si>
  <si>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</si>
  <si>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</si>
  <si>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</si>
  <si>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</si>
  <si>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>0300</t>
  </si>
  <si>
    <t>Сумма</t>
  </si>
  <si>
    <t xml:space="preserve">Наименование </t>
  </si>
  <si>
    <t>Уменьшение прочих остатков денежных средств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</si>
  <si>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</si>
  <si>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</si>
  <si>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</si>
  <si>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Уменьшение остатков средств бюджетов</t>
  </si>
  <si>
    <t>600</t>
  </si>
  <si>
    <t>0409</t>
  </si>
  <si>
    <t>Код бюджетной классификации Российской Федерации</t>
  </si>
  <si>
    <t>0412</t>
  </si>
  <si>
    <t>0700</t>
  </si>
  <si>
    <t>0707</t>
  </si>
  <si>
    <t xml:space="preserve">      Коммунальное хозяйство</t>
  </si>
  <si>
    <t xml:space="preserve">      Благоустройство</t>
  </si>
  <si>
    <t>00010601000000000110</t>
  </si>
  <si>
    <t>0502</t>
  </si>
  <si>
    <t>Раздел, подраздел</t>
  </si>
  <si>
    <t>".</t>
  </si>
  <si>
    <t>Увеличение остатков средств бюджетов</t>
  </si>
  <si>
    <t>500</t>
  </si>
  <si>
    <t xml:space="preserve">      Другие вопросы в области жилищно-коммунального хозяйства</t>
  </si>
  <si>
    <t xml:space="preserve">    ОБРАЗОВАНИЕ</t>
  </si>
  <si>
    <t>00010500000000000000</t>
  </si>
  <si>
    <t>00010501000000000110</t>
  </si>
  <si>
    <t>0100</t>
  </si>
  <si>
    <t>1301</t>
  </si>
  <si>
    <t>к решению Совета депутатов городского поселения Кандалакша</t>
  </si>
  <si>
    <t>Цель гарантирования</t>
  </si>
  <si>
    <t xml:space="preserve">      Другие общегосударственные вопросы</t>
  </si>
  <si>
    <t>00010501010010000110</t>
  </si>
  <si>
    <t>00010501011010000110</t>
  </si>
  <si>
    <t xml:space="preserve">    КУЛЬТУРА, КИНЕМАТОГРАФИЯ</t>
  </si>
  <si>
    <t xml:space="preserve">      Культура</t>
  </si>
  <si>
    <t>300</t>
  </si>
  <si>
    <t>1300</t>
  </si>
  <si>
    <t>0505</t>
  </si>
  <si>
    <t>00011400000000000000</t>
  </si>
  <si>
    <t xml:space="preserve">    НАЦИОНАЛЬНАЯ ЭКОНОМИКА</t>
  </si>
  <si>
    <t xml:space="preserve">      Дорожное хозяйство (дорожные фонды)</t>
  </si>
  <si>
    <t>(руб.)</t>
  </si>
  <si>
    <t>1100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</si>
  <si>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</si>
  <si>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</si>
  <si>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</si>
  <si>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</si>
  <si>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</si>
  <si>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</si>
  <si>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</si>
  <si>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</si>
  <si>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</si>
  <si>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</si>
  <si>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</si>
  <si>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</si>
  <si>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00010102000010000110</t>
  </si>
  <si>
    <t>00010102010010000110</t>
  </si>
  <si>
    <t>00010102020010000110</t>
  </si>
  <si>
    <t xml:space="preserve">    НАЦИОНАЛЬНАЯ БЕЗОПАСНОСТЬ И ПРАВООХРАНИТЕЛЬНАЯ ДЕЯТЕЛЬНОСТЬ</t>
  </si>
  <si>
    <t>00010300000000000000</t>
  </si>
  <si>
    <t>0103</t>
  </si>
  <si>
    <t>Виды заимствований</t>
  </si>
  <si>
    <t>Внутренние заимствования (привлечение/погашение)</t>
  </si>
  <si>
    <t>00011105000000000120</t>
  </si>
  <si>
    <t>00011105010000000120</t>
  </si>
  <si>
    <t>000</t>
  </si>
  <si>
    <t>Кредиты кредитных организаций в валюте Российской Федерации</t>
  </si>
  <si>
    <t>700</t>
  </si>
  <si>
    <t>800</t>
  </si>
  <si>
    <t>00020000000000000000</t>
  </si>
  <si>
    <t>00020200000000000000</t>
  </si>
  <si>
    <t>0000000000</t>
  </si>
  <si>
    <t>0100000000</t>
  </si>
  <si>
    <t>0120000000</t>
  </si>
  <si>
    <t>0120113060</t>
  </si>
  <si>
    <t>0120213060</t>
  </si>
  <si>
    <t>0110000000</t>
  </si>
  <si>
    <t>0200000000</t>
  </si>
  <si>
    <t>0600000000</t>
  </si>
  <si>
    <t xml:space="preserve">      Связь и информатика</t>
  </si>
  <si>
    <t>0410</t>
  </si>
  <si>
    <t>1200000000</t>
  </si>
  <si>
    <t>0500000000</t>
  </si>
  <si>
    <t>0540000000</t>
  </si>
  <si>
    <t>0520000000</t>
  </si>
  <si>
    <t>0900000000</t>
  </si>
  <si>
    <t>0510000000</t>
  </si>
  <si>
    <t>0530000000</t>
  </si>
  <si>
    <t>0700000000</t>
  </si>
  <si>
    <t>0800000000</t>
  </si>
  <si>
    <t>0810000000</t>
  </si>
  <si>
    <t>0820000000</t>
  </si>
  <si>
    <t>1100000000</t>
  </si>
  <si>
    <t>00010601030130000110</t>
  </si>
  <si>
    <t>00010606040000000110</t>
  </si>
  <si>
    <t>00011105013130000120</t>
  </si>
  <si>
    <t>00011105025130000120</t>
  </si>
  <si>
    <t>00011105075130000120</t>
  </si>
  <si>
    <t>00011109000000000120</t>
  </si>
  <si>
    <t>00011109040000000120</t>
  </si>
  <si>
    <t>00011109045130000120</t>
  </si>
  <si>
    <t>00011302065130000130</t>
  </si>
  <si>
    <t>Наименование / категория принципала</t>
  </si>
  <si>
    <t>400</t>
  </si>
  <si>
    <t>0810271100</t>
  </si>
  <si>
    <t>08102S1100</t>
  </si>
  <si>
    <t>0820171100</t>
  </si>
  <si>
    <t>08201S1100</t>
  </si>
  <si>
    <t>1.</t>
  </si>
  <si>
    <t>№  п/п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</si>
  <si>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</si>
  <si>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</si>
  <si>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</si>
  <si>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</si>
  <si>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</si>
  <si>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</si>
  <si>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НАЛОГИ НА ТОВАРЫ (РАБОТЫ, УСЛУГИ), РЕАЛИЗУЕМЫЕ НА ТЕРРИТОРИИ РОССИЙСКОЙ ФЕДЕРАЦИИ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</si>
  <si>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</si>
  <si>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</si>
  <si>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</si>
  <si>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доходы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</si>
  <si>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</si>
  <si>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</si>
  <si>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</si>
  <si>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</si>
  <si>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</si>
  <si>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Земельный налог</t>
  </si>
  <si>
    <t xml:space="preserve">            Земельный налог с организаций</t>
  </si>
  <si>
    <t>00010606030000000110</t>
  </si>
  <si>
    <t xml:space="preserve">              Земельный налог с организаций, обладающих земельным участком, расположенным в границах городских поселений</t>
  </si>
  <si>
    <t>00010606033130000110</t>
  </si>
  <si>
    <t xml:space="preserve">            Земельный налог с физических лиц</t>
  </si>
  <si>
    <t xml:space="preserve">              Земельный налог с физических лиц, обладающих земельным участком, расположенным в границах городских поселений</t>
  </si>
  <si>
    <t>00010606043130000110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</si>
  <si>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</si>
  <si>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</si>
  <si>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</si>
  <si>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</si>
  <si>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</si>
  <si>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</si>
  <si>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 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</si>
  <si>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          Доходы от сдачи в аренду имущества, составляющего казну городских поселений (за исключением земельных участков)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</si>
  <si>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</si>
  <si>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</si>
  <si>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</si>
  <si>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Доходы от компенсации затрат государства</t>
  </si>
  <si>
    <t xml:space="preserve">            Доходы, поступающие в порядке возмещения расходов, понесенных в связи с эксплуатацией имущества</t>
  </si>
  <si>
    <t xml:space="preserve">              Доходы, поступающие в порядке возмещения расходов, понесенных в связи с эксплуатацией имущества городских поселений</t>
  </si>
  <si>
    <t xml:space="preserve">        ДОХОДЫ ОТ ПРОДАЖИ МАТЕРИАЛЬНЫХ И НЕМАТЕРИАЛЬНЫХ АКТИВОВ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</si>
  <si>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</si>
  <si>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</si>
  <si>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бюджетной системы Российской Федерации</t>
  </si>
  <si>
    <t xml:space="preserve">            Дотации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</si>
  <si>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</si>
  <si>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Прочие субсидии</t>
  </si>
  <si>
    <t xml:space="preserve">              Прочие субсидии бюджетам городских поселений</t>
  </si>
  <si>
    <t xml:space="preserve">          Субвенции бюджетам бюджетной системы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</si>
  <si>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</si>
  <si>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</si>
  <si>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</si>
  <si>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Налог, взимаемый с налогоплательщиков, выбравших в качестве объекта налогообложения доходы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</si>
  <si>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</si>
  <si>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0314</t>
  </si>
  <si>
    <t>0405</t>
  </si>
  <si>
    <t>1300000000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</si>
  <si>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</si>
  <si>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</si>
  <si>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Молодежная политика</t>
  </si>
  <si>
    <t>1000000000</t>
  </si>
  <si>
    <t>00020210000000000150</t>
  </si>
  <si>
    <t>00020215001000000150</t>
  </si>
  <si>
    <t>00020215001130000150</t>
  </si>
  <si>
    <t>00020220000000000150</t>
  </si>
  <si>
    <t>00020229999000000150</t>
  </si>
  <si>
    <t>00020229999130000150</t>
  </si>
  <si>
    <t>00020230000000000150</t>
  </si>
  <si>
    <t>00020230024000000150</t>
  </si>
  <si>
    <t xml:space="preserve">            Субвенции местным бюджетам на выполнение передаваемых полномочий субъектов Российской Федерации</t>
  </si>
  <si>
    <t>00010302231010000110</t>
  </si>
  <si>
    <t>00010302241010000110</t>
  </si>
  <si>
    <t>00010302251010000110</t>
  </si>
  <si>
    <t xml:space="preserve">            Прочие доходы от компенсации затрат государства</t>
  </si>
  <si>
    <t>00011302990000000130</t>
  </si>
  <si>
    <t xml:space="preserve">              Прочие доходы от компенсации затрат бюджетов городских поселений</t>
  </si>
  <si>
    <t>00011302995130000130</t>
  </si>
  <si>
    <t xml:space="preserve">              Субвенции бюджетам городских поселений на выполнение передаваемых полномочий субъектов Российской Федерации</t>
  </si>
  <si>
    <t>00020230024130000150</t>
  </si>
  <si>
    <t>00020220077000000150</t>
  </si>
  <si>
    <t>00020220077130000150</t>
  </si>
  <si>
    <t xml:space="preserve">              Субсидии бюджетам городских поселений на софинансирование капитальных вложений в объекты муниципальной собственности</t>
  </si>
  <si>
    <t xml:space="preserve">          Доходы от приватизации имущества, находящегося в государственной и муниципальной собственности</t>
  </si>
  <si>
    <t xml:space="preserve">            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</si>
  <si>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 xml:space="preserve">            Субсидии бюджетам на софинансирование капитальных вложений в объекты муниципальной собственности</t>
  </si>
  <si>
    <t>00011413000000000000</t>
  </si>
  <si>
    <t>00011413090130000410</t>
  </si>
  <si>
    <t>ВСЕГО РАСХОДОВ: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</si>
  <si>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</si>
  <si>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</si>
  <si>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Расходы на выплаты по оплате труда депутатов представительного органа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</si>
  <si>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</si>
  <si>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Закупка товаров, работ и услуг для обеспечения государственных  (муниципальных) нужд</t>
  </si>
  <si>
    <t xml:space="preserve">                Иные бюджетные ассигнования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</si>
  <si>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</si>
  <si>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  Межбюджетные трансферты</t>
  </si>
  <si>
    <t xml:space="preserve">                Социальное обеспечение и иные выплаты населению</t>
  </si>
  <si>
    <t xml:space="preserve">        Другие общегосударственные вопросы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</si>
  <si>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</si>
  <si>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НАЦИОНАЛЬНАЯ БЕЗОПАСНОСТЬ И ПРАВООХРАНИТЕЛЬНАЯ ДЕЯТЕЛЬНОСТЬ</t>
  </si>
  <si>
    <t xml:space="preserve">        Другие вопросы в области национальной безопасности и правоохранительной деятельности</t>
  </si>
  <si>
    <t xml:space="preserve">      НАЦИОНАЛЬНАЯ ЭКОНОМИКА</t>
  </si>
  <si>
    <t xml:space="preserve">        Сельское хозяйство и рыболовство</t>
  </si>
  <si>
    <t xml:space="preserve">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</si>
  <si>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  Дорожное хозяйство (дорожные фонды)</t>
  </si>
  <si>
    <t xml:space="preserve">              Софинансирование к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</si>
  <si>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Связь и информатика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</si>
  <si>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</si>
  <si>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</si>
  <si>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</si>
  <si>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</si>
  <si>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</si>
  <si>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</si>
  <si>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</si>
  <si>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        Субсидия на софинансирование капитальных вложений в объекты муниципальной собственности</t>
  </si>
  <si>
    <t xml:space="preserve">              Софинансирование к субсидии на софинансирование капитальных вложений в объекты муниципальной собственности</t>
  </si>
  <si>
    <t xml:space="preserve">        Другие вопросы в области жилищно-коммунального хозяйства</t>
  </si>
  <si>
    <t xml:space="preserve">      ОБРАЗОВАНИЕ</t>
  </si>
  <si>
    <t xml:space="preserve">        Молодежная политика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</si>
  <si>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</si>
  <si>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</si>
  <si>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</si>
  <si>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</si>
  <si>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Пенсионное обеспечение</t>
  </si>
  <si>
    <t xml:space="preserve">      ФИЗИЧЕСКАЯ КУЛЬТУРА И СПОРТ</t>
  </si>
  <si>
    <t xml:space="preserve">        Физическая культура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</si>
  <si>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</si>
  <si>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Обслуживание государственного (муниципального) долга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</si>
  <si>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</si>
  <si>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</si>
  <si>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Капитальные вложения в объекты недвижимого имущества государственной (муниципальной собственности)</t>
  </si>
  <si>
    <t>000 01 02 00 00 00 0000 000</t>
  </si>
  <si>
    <t>000 01 02 00 00 00 0000 700</t>
  </si>
  <si>
    <t>000 01 02 00 00 00 0000 800</t>
  </si>
  <si>
    <t>000 01 02 00 00 13 0000 810</t>
  </si>
  <si>
    <t>000 01 03 00 00 00 0000 000</t>
  </si>
  <si>
    <t>000 01 03 01 00 00 0000 000</t>
  </si>
  <si>
    <t>000 01 03 01 00 00 0000 700</t>
  </si>
  <si>
    <t>000 01 03 01 00 13 0000 710</t>
  </si>
  <si>
    <t>000 01 03 01 00 00 0000 800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</si>
  <si>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</si>
  <si>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</si>
  <si>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</si>
  <si>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</si>
  <si>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</si>
  <si>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</si>
  <si>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</si>
  <si>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муниципальных  внутренних заимствований                                                                                                                                                            </t>
  </si>
  <si>
    <t xml:space="preserve">муниципального образования городское поселение Кандалакша             </t>
  </si>
  <si>
    <t xml:space="preserve">          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</si>
  <si>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</si>
  <si>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Приложение № 4 изложить в следующей редакции:</t>
  </si>
  <si>
    <t>0110100000</t>
  </si>
  <si>
    <t>0110200000</t>
  </si>
  <si>
    <t>0110300000</t>
  </si>
  <si>
    <t>1100100000</t>
  </si>
  <si>
    <t>0510300000</t>
  </si>
  <si>
    <t>0820100000</t>
  </si>
  <si>
    <t>1000100000</t>
  </si>
  <si>
    <t>1000200000</t>
  </si>
  <si>
    <t>Приложение № 5 изложить в следующей редакции:</t>
  </si>
  <si>
    <t xml:space="preserve"> по целевым статьям (муниципальным программам и непрограммным направлениям деятельности),  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</si>
  <si>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</si>
  <si>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</si>
  <si>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Иные бюджетные ассигнования</t>
  </si>
  <si>
    <t xml:space="preserve">            Межбюджетные трансферты</t>
  </si>
  <si>
    <t xml:space="preserve">            Социальное обеспечение и иные выплаты населению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</si>
  <si>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</si>
  <si>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</si>
  <si>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</si>
  <si>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</si>
  <si>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</si>
  <si>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</si>
  <si>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</si>
  <si>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    Иные бюджетные ассигнования</t>
  </si>
  <si>
    <t xml:space="preserve">                  Межбюджетные трансферты</t>
  </si>
  <si>
    <t xml:space="preserve">                  Социальное обеспечение и иные выплаты населению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</si>
  <si>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</si>
  <si>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</si>
  <si>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</si>
  <si>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</si>
  <si>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  Предоставление субсидий бюджетным, автономным учреждениям и иным некоммерческим организациям</t>
  </si>
  <si>
    <t>"</t>
  </si>
  <si>
    <t>Код целевой статьи</t>
  </si>
  <si>
    <t>0120100000</t>
  </si>
  <si>
    <t>0120200000</t>
  </si>
  <si>
    <t>0120300000</t>
  </si>
  <si>
    <t>1200200000</t>
  </si>
  <si>
    <t>0540300000</t>
  </si>
  <si>
    <t>0510200000</t>
  </si>
  <si>
    <t xml:space="preserve">            Основное мероприятие 1. Санитарная уборка снега, несанкционированных свалок, расчистка внутриквартальных проездов</t>
  </si>
  <si>
    <t>0530100000</t>
  </si>
  <si>
    <t xml:space="preserve">            Основное мероприятие 3. Обеспечение своевременного и качественного контроля в сфере коммунального хозяйства</t>
  </si>
  <si>
    <t>0700100000</t>
  </si>
  <si>
    <t>0700500000</t>
  </si>
  <si>
    <t xml:space="preserve">            Основное мероприятие 2.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</si>
  <si>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>0810200000</t>
  </si>
  <si>
    <t>0810300000</t>
  </si>
  <si>
    <t>0810400000</t>
  </si>
  <si>
    <t>0120400000</t>
  </si>
  <si>
    <t xml:space="preserve">            Закупка товаров, работ и услуг для обеспечения государственных  (муниципальных) нужд</t>
  </si>
  <si>
    <t xml:space="preserve">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</si>
  <si>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Расходы на выплаты по оплате труда депутатов представительного органа муниципального образования</t>
  </si>
  <si>
    <t xml:space="preserve">            Обслуживание государственного (муниципального) долга</t>
  </si>
  <si>
    <t xml:space="preserve">              Обслуживание муниципального долга</t>
  </si>
  <si>
    <t xml:space="preserve">        Основное мероприятие 3. Обеспечение своевременного и качественного контроля в сфере коммунального хозяйства</t>
  </si>
  <si>
    <t xml:space="preserve">          Субсидия на софинансирование капитальных вложений в объекты муниципальной собственности</t>
  </si>
  <si>
    <t xml:space="preserve">          Софинансирование к субсидии на софинансирование капитальных вложений в объекты муниципальной собственности</t>
  </si>
  <si>
    <t xml:space="preserve">            Капитальные вложения в объекты недвижимого имущества государственной (муниципальной собственности)</t>
  </si>
  <si>
    <t xml:space="preserve">        Основное мероприятие 1. Санитарная уборка снега, несанкционированных свалок, расчистка внутриквартальных проездов</t>
  </si>
  <si>
    <t xml:space="preserve">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</si>
  <si>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    Софинансирование к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</si>
  <si>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Основное мероприятие 2.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</si>
  <si>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</si>
  <si>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Расходы на выплаты по оплате труда депутатов представительного органа муниципального образования</t>
  </si>
  <si>
    <t xml:space="preserve">                  Закупка товаров, работ и услуг для обеспечения государственных  (муниципальных) нужд</t>
  </si>
  <si>
    <t xml:space="preserve">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</si>
  <si>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          Софинансирование к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</si>
  <si>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</si>
  <si>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капитальных вложений в объекты муниципальной собственности</t>
  </si>
  <si>
    <t xml:space="preserve">                Софинансирование к субсидии на софинансирование капитальных вложений в объекты муниципальной собственности</t>
  </si>
  <si>
    <t xml:space="preserve">              Основное мероприятие 1. Санитарная уборка снега, несанкционированных свалок, расчистка внутриквартальных проездов</t>
  </si>
  <si>
    <t xml:space="preserve">              Основное мероприятие 3. Обеспечение своевременного и качественного контроля в сфере коммунального хозяйства</t>
  </si>
  <si>
    <t xml:space="preserve">              Основное мероприятие 2.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</si>
  <si>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          Обслуживание государственного (муниципального) долга</t>
  </si>
  <si>
    <t xml:space="preserve">      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</si>
  <si>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Капитальные вложения в объекты недвижимого имущества государственной (муниципальной собственности)</t>
  </si>
  <si>
    <t xml:space="preserve">на реализацию муниципальных программ 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</si>
  <si>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</si>
  <si>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</si>
  <si>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00010302261010000110</t>
  </si>
  <si>
    <t>0120313060</t>
  </si>
  <si>
    <t>0520100000</t>
  </si>
  <si>
    <t>Приложение № 2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</si>
  <si>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</t>
  </si>
  <si>
    <t>Приложение № 10</t>
  </si>
  <si>
    <t>012</t>
  </si>
  <si>
    <t>015</t>
  </si>
  <si>
    <t xml:space="preserve">по разделам, подразделам, целевым  статьям  (муниципальным программам и непрограммным  </t>
  </si>
  <si>
    <t>направлениям деятельности), группам видов расходов классификации расходов бюджета</t>
  </si>
  <si>
    <t>группам видов расходов, разделам и подразделам классификации расходов бюджета</t>
  </si>
  <si>
    <t>группам видов расходов классификации расходов бюджета</t>
  </si>
  <si>
    <t>Социальное обеспечение населения</t>
  </si>
  <si>
    <t>Получатель</t>
  </si>
  <si>
    <t>Цель предоставления преференции</t>
  </si>
  <si>
    <t>по кодам классификации доходов бюджетов</t>
  </si>
  <si>
    <t xml:space="preserve"> муниципального образования городское поселение Кандалакша  </t>
  </si>
  <si>
    <t>Предельный срок погашения</t>
  </si>
  <si>
    <t xml:space="preserve">по главным распорядителям бюджетных средств, разделам, подразделам, целевым статьям </t>
  </si>
  <si>
    <t>(муниципальным программам и непрограммным направлениям деятельности),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</si>
  <si>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</si>
  <si>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</si>
  <si>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</si>
  <si>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</si>
  <si>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</si>
  <si>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00020220216130000150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</si>
  <si>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</si>
  <si>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 xml:space="preserve">    Муниципальная программа "Финансы муниципального образования городское поселение Кандалакша Кандалакшского района"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</si>
  <si>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</si>
  <si>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 xml:space="preserve">    Муниципальная программа "Комфортное жильё и городская среда муниципального образования городское поселение Кандалакша Кандалакшского района"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</si>
  <si>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</si>
  <si>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 xml:space="preserve">    Муниципальная программа "Вовлечение молодежи в социальную практику в муниципальном образовании городское поселение Кандалакша Кандалакшского района"</t>
  </si>
  <si>
    <t xml:space="preserve">    Муниципальная программа "Культура"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</si>
  <si>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</si>
  <si>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 xml:space="preserve">    Муниципальная программа "Социальная поддержка граждан в муниципальном образовании городское поселение Кандалакша Кандалакшского района"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</si>
  <si>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 Кандалакшского района"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</si>
  <si>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</si>
  <si>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</si>
  <si>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0400000000</t>
  </si>
  <si>
    <t xml:space="preserve">    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</si>
  <si>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 xml:space="preserve">          Подпрограмма 4. "Создание условий для обеспечения муниципального управления в муниципальном образовании городское поселение Кандалакша Кандалакшского района"</t>
  </si>
  <si>
    <t>0140000000</t>
  </si>
  <si>
    <t xml:space="preserve">            Основное мероприятие 1. Развитие муниципальной службы муниципального образования городское поселение Кандалакша Кандалакшского района</t>
  </si>
  <si>
    <t>0140100000</t>
  </si>
  <si>
    <t>0140103010</t>
  </si>
  <si>
    <t>0140106010</t>
  </si>
  <si>
    <t>0140106030</t>
  </si>
  <si>
    <t>0140113060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</si>
  <si>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</si>
  <si>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</si>
  <si>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0150000000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</si>
  <si>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 муниципального образования</t>
  </si>
  <si>
    <t>0150200000</t>
  </si>
  <si>
    <t xml:space="preserve">          Подпрограмма 1. "Управление муниципальным имуществом муниципального образования городское поселение Кандалакша Кандалакшского района"</t>
  </si>
  <si>
    <t xml:space="preserve">            Основное мероприятие 1. Организация эффективного управления объектами муниципального имущества</t>
  </si>
  <si>
    <t xml:space="preserve">              Предоставление имущества в безвозмездное временное пользование, в аренду (коммерческий наем)</t>
  </si>
  <si>
    <t>0110191110</t>
  </si>
  <si>
    <t>0110191120</t>
  </si>
  <si>
    <t xml:space="preserve">            Основное мероприятие 2. Организация учета расходов на содержание муниципального имущества</t>
  </si>
  <si>
    <t xml:space="preserve">            Основное мероприятие 3. Расходы бюджета по уплате взносов на капитальный ремонт общего имущества в многоквартирных домах</t>
  </si>
  <si>
    <t xml:space="preserve">          Подпрограмма 2. "Осуществление материально-технического и транспортного обеспечения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района"</t>
  </si>
  <si>
    <t>0120191210</t>
  </si>
  <si>
    <t xml:space="preserve">            Основное мероприятие 2. Материально-техническое обеспечение деятельности учреждений культуры муниципального образования городское поселение Кандалакша Кандалакшского района</t>
  </si>
  <si>
    <t xml:space="preserve">              Материально-техническое обеспечение деятельности учреждений культуры муниципального образования городское поселение Кандалакша Кандалакшского района</t>
  </si>
  <si>
    <t>0120291220</t>
  </si>
  <si>
    <t xml:space="preserve">            Основное мероприятие 3. Материально-техническое обеспечение деятельности учреждений молодежной политики муниципального образования городское поселение Кандалакша Кандалакшского района</t>
  </si>
  <si>
    <t xml:space="preserve">              Материально-техническое обеспечение деятельности учреждений молодежной политики муниципального образования городское поселение Кандалакша Кандалакшского района</t>
  </si>
  <si>
    <t>0120391230</t>
  </si>
  <si>
    <t xml:space="preserve">            Основное мероприятие 4. Организация ритуальных услуг и содержание мест захоронения</t>
  </si>
  <si>
    <t xml:space="preserve">              Организация ритуальных услуг и содержание мест захоронения</t>
  </si>
  <si>
    <t>0120491240</t>
  </si>
  <si>
    <t xml:space="preserve">          Подпрограмма 3. "Взаимодействие муниципального образования городское поселение Кандалакша Кандалакшского района с местным сообществом"</t>
  </si>
  <si>
    <t>0130000000</t>
  </si>
  <si>
    <t xml:space="preserve">            Основное мероприятие 1. Организация мероприятий с местным сообществом и иных мероприятий</t>
  </si>
  <si>
    <t>0130100000</t>
  </si>
  <si>
    <t xml:space="preserve">              Организация мероприятий с местным сообществом и иных мероприятий</t>
  </si>
  <si>
    <t>0130191310</t>
  </si>
  <si>
    <t>0130300000</t>
  </si>
  <si>
    <t>0130391330</t>
  </si>
  <si>
    <t xml:space="preserve">            Основное мероприятие 1. Обеспечение выполнения органами местного самоуправления переданных государственных полномочий</t>
  </si>
  <si>
    <t>0150100000</t>
  </si>
  <si>
    <t>0150175540</t>
  </si>
  <si>
    <t xml:space="preserve">              Исполнение прочих обязательств муниципального образования</t>
  </si>
  <si>
    <t>0150291530</t>
  </si>
  <si>
    <t xml:space="preserve">        Муниципальная программа "Финансы муниципального образования городское поселение Кандалакша Кандалакшского района"</t>
  </si>
  <si>
    <t xml:space="preserve">            Основное мероприятие 1. Организация выполнения расходных обязательств муниципального образования</t>
  </si>
  <si>
    <t>0200100000</t>
  </si>
  <si>
    <t>0200191520</t>
  </si>
  <si>
    <t xml:space="preserve">        Муниципальная программа "Информационное общество муниципального образования городское поселение Кандалакша Кандалакшского района"</t>
  </si>
  <si>
    <t xml:space="preserve">            Основное мероприятие 1. Информационное обеспечение населения посредством телевидения, печатных изданий и сети Интернет</t>
  </si>
  <si>
    <t>0600100000</t>
  </si>
  <si>
    <t xml:space="preserve">              Обеспечение работы по улучшению правовой грамотности населения, разъяснению наиболее значимых для граждан вопросов путем размещения соответствующих сюжетов на местном телевидении, информации в СМИ и сети Интернет, опубликование НПА и информирование жителей о деятельности ОМС</t>
  </si>
  <si>
    <t>0600191610</t>
  </si>
  <si>
    <t xml:space="preserve">            Основное мероприятие 3. Обеспечение осуществления части полномочий по решению вопросов местного значения муниципального образования городское поселение Кандалакша Кандалакшского района, исполняемых МБУ "Кандалакшское управление по делам гражданской обороны и защите населения от чрезвычайных ситуаций"</t>
  </si>
  <si>
    <t>0150300000</t>
  </si>
  <si>
    <t xml:space="preserve">        Муниципальная программа "Комфортное жильё и городская среда муниципального образования городское поселение Кандалакша Кандалакшского района"</t>
  </si>
  <si>
    <t xml:space="preserve">          Подпрограмма 3. "Благоустройство городских территорий муниципального образования городское поселение Кандалакша Кандалакшского района"</t>
  </si>
  <si>
    <t xml:space="preserve">            Основное мероприятие 2. Осуществление полномочий по проведению мероприятий при осуществлении деятельности по обращению с животными без владельцев</t>
  </si>
  <si>
    <t>0530200000</t>
  </si>
  <si>
    <t>0530275590</t>
  </si>
  <si>
    <t xml:space="preserve">    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</si>
  <si>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 xml:space="preserve">          Подпрограмма 1. "Транспортное обслуживание населения муниципального образования городское поселение Кандалакша Кандалакшского района"</t>
  </si>
  <si>
    <t>0410000000</t>
  </si>
  <si>
    <t>0420000000</t>
  </si>
  <si>
    <t>0420700000</t>
  </si>
  <si>
    <t>0420794260</t>
  </si>
  <si>
    <t xml:space="preserve">          Подпрограмма 3. "Развитие транспортной инфраструктуры муниципального образования городское поселение Кандалакша Кандалакшского района"</t>
  </si>
  <si>
    <t>0430000000</t>
  </si>
  <si>
    <t xml:space="preserve">            Основное мероприятие 1. Ремонт и капитальный ремонт автомобильных дорог и искусственных сооружений на них</t>
  </si>
  <si>
    <t>0430100000</t>
  </si>
  <si>
    <t xml:space="preserve">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</si>
  <si>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0430149100</t>
  </si>
  <si>
    <t>04301S9100</t>
  </si>
  <si>
    <t xml:space="preserve">            Основное мероприятие 3. Техническое сопровождение программного обеспечения "Система автоматизированного рабочего места муниципального образования"</t>
  </si>
  <si>
    <t>0600300000</t>
  </si>
  <si>
    <t>0600370570</t>
  </si>
  <si>
    <t>06003S0570</t>
  </si>
  <si>
    <t xml:space="preserve">            Основное мероприятие 3. Работы по проведению рыночной оценки, экспертизы рыночной оценки, разработка программного комплекса по начислению и администрированию земельных платежей</t>
  </si>
  <si>
    <t xml:space="preserve">              Работы по проведению рыночной оценки, экспертизы рыночной оценки, разработка программного комплекса по начислению и администрированию земельных платежей</t>
  </si>
  <si>
    <t>0540395720</t>
  </si>
  <si>
    <t xml:space="preserve">    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</si>
  <si>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0900100000</t>
  </si>
  <si>
    <t>0900191910</t>
  </si>
  <si>
    <t>0900200000</t>
  </si>
  <si>
    <t>0900291920</t>
  </si>
  <si>
    <t>0110370850</t>
  </si>
  <si>
    <t>01103S0850</t>
  </si>
  <si>
    <t xml:space="preserve">          Подпрограмма 2.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</si>
  <si>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 xml:space="preserve">          Подпрограмма 1. "Поддержка и развитие коммунального хозяйства муниципального образования городское поселение Кандалакша Кандалакшского района"</t>
  </si>
  <si>
    <t>0510295010</t>
  </si>
  <si>
    <t xml:space="preserve">    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</si>
  <si>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 xml:space="preserve">            Основное мероприятие 2. Актуализация схемы теплоснабжения</t>
  </si>
  <si>
    <t xml:space="preserve">              Актуализация схемы теплоснабжения</t>
  </si>
  <si>
    <t>1200295860</t>
  </si>
  <si>
    <t xml:space="preserve">            Основное мероприятие 1. Строительство кладбища традиционного захоронения в районе н.п. Нивский</t>
  </si>
  <si>
    <t>0520174000</t>
  </si>
  <si>
    <t>05201S4000</t>
  </si>
  <si>
    <t xml:space="preserve">              Санитарная уборка снега, расчистка внутриквартальных проездов</t>
  </si>
  <si>
    <t>0530195400</t>
  </si>
  <si>
    <t xml:space="preserve">            Основное мероприятие 6. Расходы на электроэнергию за наружное и уличное освещение</t>
  </si>
  <si>
    <t>0530600000</t>
  </si>
  <si>
    <t xml:space="preserve">              Расходы на электроэнергию за наружное и уличное освещение</t>
  </si>
  <si>
    <t>0530695460</t>
  </si>
  <si>
    <t xml:space="preserve">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</si>
  <si>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0510313060</t>
  </si>
  <si>
    <t xml:space="preserve">              Обеспечение деятельности МКУ "Управление городским хозяйством"</t>
  </si>
  <si>
    <t>0510395020</t>
  </si>
  <si>
    <t xml:space="preserve">        Муниципальная программа "Вовлечение молодежи в социальную практику в муниципальном образовании городское поселение Кандалакша Кандалакшского района"</t>
  </si>
  <si>
    <t xml:space="preserve">            Основное мероприятие 1. Обеспечение деятельности МБУ "ЦССРМ "Гармония"</t>
  </si>
  <si>
    <t>0700113060</t>
  </si>
  <si>
    <t>0700197010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</si>
  <si>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</si>
  <si>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Основное мероприятие 5. Выполнение социально-профилактической работы среди молодежи</t>
  </si>
  <si>
    <t xml:space="preserve">              Создание временных рабочих мест для несовершеннолетних граждан в возрасте от 14 до 18 лет</t>
  </si>
  <si>
    <t>0700597510</t>
  </si>
  <si>
    <t xml:space="preserve">        Муниципальная программа "Культура"</t>
  </si>
  <si>
    <t xml:space="preserve">          Подпрограмма 1. "Наследие"</t>
  </si>
  <si>
    <t>0810213060</t>
  </si>
  <si>
    <t xml:space="preserve">             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</si>
  <si>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    Основное мероприятие 3. Организация музейной деятельности и музейное обслуживание населения. Предоставление доступа к музейным коллекциям</t>
  </si>
  <si>
    <t>0810313060</t>
  </si>
  <si>
    <t>0810371100</t>
  </si>
  <si>
    <t xml:space="preserve">              Организация музейной деятельности и музейное обслуживание населения. Предоставление доступа к музейным коллекциям</t>
  </si>
  <si>
    <t>08103S1100</t>
  </si>
  <si>
    <t xml:space="preserve">            Основное мероприятие 4. Ремонт зданий и помещений МБУ "Кандалакшская ЦБС" и укрепление материально-технической базы учреждения</t>
  </si>
  <si>
    <t xml:space="preserve">          Подпрограмма 2. "Искусство"</t>
  </si>
  <si>
    <t xml:space="preserve">            Основное мероприятие 1. Повышение доступности и качества услуг в культурно-досуговой сфере и поддержка традиционной народной культуры</t>
  </si>
  <si>
    <t>0820113060</t>
  </si>
  <si>
    <t xml:space="preserve">              Повышение доступности и качества услуг в культурно-досуговой сфере и поддержка традиционной народной культуры</t>
  </si>
  <si>
    <t xml:space="preserve">        Муниципальная программа "Социальная поддержка граждан в муниципальном образовании городское поселение Кандалакша Кандалакшского района"</t>
  </si>
  <si>
    <t>1000191810</t>
  </si>
  <si>
    <t xml:space="preserve">              Доплаты к пенсии лицам, замещающим муниципальные должности</t>
  </si>
  <si>
    <t>1000291820</t>
  </si>
  <si>
    <t xml:space="preserve">        Муниципальная программа "Развитие физической культуры и спорта в муниципальном образовании городское поселение Кандалакша  Кандалакшского района"</t>
  </si>
  <si>
    <t>1100113060</t>
  </si>
  <si>
    <t>1100171100</t>
  </si>
  <si>
    <t xml:space="preserve">              Финансовое обеспечение МАУ "Дворец спорта" для выполнения муниципального задания на оказание муниципальных услуг (выполнение работ)</t>
  </si>
  <si>
    <t>1100199110</t>
  </si>
  <si>
    <t>11001S1100</t>
  </si>
  <si>
    <t xml:space="preserve">            Основное мероприятие 4. Создание условий для проведения физкультурно-оздоровительных и спортивно-массовых мероприятий</t>
  </si>
  <si>
    <t>1100400000</t>
  </si>
  <si>
    <t xml:space="preserve">            Основное мероприятие 2. Управление муниципальным долгом</t>
  </si>
  <si>
    <t>0200200000</t>
  </si>
  <si>
    <t>0200291710</t>
  </si>
  <si>
    <t>0150391540</t>
  </si>
  <si>
    <t xml:space="preserve">            Основное мероприятие 2. Доплаты к пенсии лицам, замещающим муниципальные должности</t>
  </si>
  <si>
    <t xml:space="preserve">            Основное мероприятие 1. Обеспечение функционирования МАУ "Дворец спорта"</t>
  </si>
  <si>
    <t xml:space="preserve">      Подпрограмма 1. "Управление муниципальным имуществом муниципального образования городское поселение Кандалакша Кандалакшского района"</t>
  </si>
  <si>
    <t xml:space="preserve">        Основное мероприятие 1. Организация эффективного управления объектами муниципального имущества</t>
  </si>
  <si>
    <t xml:space="preserve">          Предоставление имущества в безвозмездное временное пользование, в аренду (коммерческий наем)</t>
  </si>
  <si>
    <t xml:space="preserve">              ОБЩЕГОСУДАРСТВЕННЫЕ ВОПРОСЫ</t>
  </si>
  <si>
    <t xml:space="preserve">                Другие общегосударственные вопросы</t>
  </si>
  <si>
    <t xml:space="preserve">        Основное мероприятие 2. Организация учета расходов на содержание муниципального имущества</t>
  </si>
  <si>
    <t xml:space="preserve">              ЖИЛИЩНО-КОММУНАЛЬНОЕ ХОЗЯЙСТВО</t>
  </si>
  <si>
    <t xml:space="preserve">                Жилищное хозяйство</t>
  </si>
  <si>
    <t xml:space="preserve">        Основное мероприятие 3. Расходы бюджета по уплате взносов на капитальный ремонт общего имущества в многоквартирных домах</t>
  </si>
  <si>
    <t xml:space="preserve">      Подпрограмма 2. "Осуществление материально-технического и транспортного обеспечения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района"</t>
  </si>
  <si>
    <t xml:space="preserve">        Основное мероприятие 2. Материально-техническое обеспечение деятельности учреждений культуры муниципального образования городское поселение Кандалакша Кандалакшского района</t>
  </si>
  <si>
    <t xml:space="preserve">          Материально-техническое обеспечение деятельности учреждений культуры муниципального образования городское поселение Кандалакша Кандалакшского района</t>
  </si>
  <si>
    <t xml:space="preserve">        Основное мероприятие 3. Материально-техническое обеспечение деятельности учреждений молодежной политики муниципального образования городское поселение Кандалакша Кандалакшского района</t>
  </si>
  <si>
    <t xml:space="preserve">          Материально-техническое обеспечение деятельности учреждений молодежной политики муниципального образования городское поселение Кандалакша Кандалакшского района</t>
  </si>
  <si>
    <t xml:space="preserve">        Основное мероприятие 4. Организация ритуальных услуг и содержание мест захоронения</t>
  </si>
  <si>
    <t xml:space="preserve">          Организация ритуальных услуг и содержание мест захоронения</t>
  </si>
  <si>
    <t xml:space="preserve">      Подпрограмма 3. "Взаимодействие муниципального образования городское поселение Кандалакша Кандалакшского района с местным сообществом"</t>
  </si>
  <si>
    <t xml:space="preserve">        Основное мероприятие 1. Организация мероприятий с местным сообществом и иных мероприятий</t>
  </si>
  <si>
    <t xml:space="preserve">          Организация мероприятий с местным сообществом и иных мероприятий</t>
  </si>
  <si>
    <t xml:space="preserve">      Подпрограмма 4. "Создание условий для обеспечения муниципального управления в муниципальном образовании городское поселение Кандалакша Кандалакшского района"</t>
  </si>
  <si>
    <t xml:space="preserve">        Основное мероприятие 1. Развитие муниципальной службы муниципального образования городское поселение Кандалакша Кандалакшского района</t>
  </si>
  <si>
    <t xml:space="preserve">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</si>
  <si>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</si>
  <si>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Основное мероприятие 1. Обеспечение выполнения органами местного самоуправления переданных государственных полномочий</t>
  </si>
  <si>
    <t xml:space="preserve">              НАЦИОНАЛЬНАЯ ЭКОНОМИКА</t>
  </si>
  <si>
    <t xml:space="preserve">                Другие вопросы в области национальной экономики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</si>
  <si>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 муниципального образования</t>
  </si>
  <si>
    <t xml:space="preserve">          Исполнение прочих обязательств муниципального образования</t>
  </si>
  <si>
    <t xml:space="preserve">        Основное мероприятие 3. Обеспечение осуществления части полномочий по решению вопросов местного значения муниципального образования городское поселение Кандалакша Кандалакшского района, исполняемых МБУ "Кандалакшское управление по делам гражданской обороны и защите населения от чрезвычайных ситуаций"</t>
  </si>
  <si>
    <t xml:space="preserve">              НАЦИОНАЛЬНАЯ БЕЗОПАСНОСТЬ И ПРАВООХРАНИТЕЛЬНАЯ ДЕЯТЕЛЬНОСТЬ</t>
  </si>
  <si>
    <t xml:space="preserve">                Другие вопросы в области национальной безопасности и правоохранительной деятельности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</si>
  <si>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</si>
  <si>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Управление муниципальным долгом</t>
  </si>
  <si>
    <t xml:space="preserve">          Обслуживание муниципального долга</t>
  </si>
  <si>
    <t xml:space="preserve">      Подпрограмма 1. "Транспортное обслуживание населения муниципального образования городское поселение Кандалакша Кандалакшского района"</t>
  </si>
  <si>
    <t xml:space="preserve">                Дорожное хозяйство (дорожные фонды)</t>
  </si>
  <si>
    <t xml:space="preserve">      Подпрограмма 3. "Развитие транспортной инфраструктуры муниципального образования городское поселение Кандалакша Кандалакшского района"</t>
  </si>
  <si>
    <t xml:space="preserve">        Основное мероприятие 1. Ремонт и капитальный ремонт автомобильных дорог и искусственных сооружений на них</t>
  </si>
  <si>
    <t xml:space="preserve">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</si>
  <si>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Подпрограмма 1. "Поддержка и развитие коммунального хозяйства муниципального образования городское поселение Кандалакша Кандалакшского района"</t>
  </si>
  <si>
    <t xml:space="preserve">                Коммунальное хозяйство</t>
  </si>
  <si>
    <t xml:space="preserve">                Другие вопросы в области жилищно-коммунального хозяйства</t>
  </si>
  <si>
    <t xml:space="preserve">          Обеспечение деятельности МКУ "Управление городским хозяйством"</t>
  </si>
  <si>
    <t xml:space="preserve">      Подпрограмма 2.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</si>
  <si>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 xml:space="preserve">        Основное мероприятие 1. Строительство кладбища традиционного захоронения в районе н.п. Нивский</t>
  </si>
  <si>
    <t xml:space="preserve">                Благоустройство</t>
  </si>
  <si>
    <t xml:space="preserve">              СОЦИАЛЬНАЯ ПОЛИТИКА</t>
  </si>
  <si>
    <t xml:space="preserve">      Подпрограмма 3. "Благоустройство городских территорий муниципального образования городское поселение Кандалакша Кандалакшского района"</t>
  </si>
  <si>
    <t xml:space="preserve">          Санитарная уборка снега, расчистка внутриквартальных проездов</t>
  </si>
  <si>
    <t xml:space="preserve">        Основное мероприятие 2. Осуществление полномочий по проведению мероприятий при осуществлении деятельности по обращению с животными без владельцев</t>
  </si>
  <si>
    <t xml:space="preserve">                Сельское хозяйство и рыболовство</t>
  </si>
  <si>
    <t xml:space="preserve">        Основное мероприятие 6. Расходы на электроэнергию за наружное и уличное освещение</t>
  </si>
  <si>
    <t xml:space="preserve">          Расходы на электроэнергию за наружное и уличное освещение</t>
  </si>
  <si>
    <t xml:space="preserve">        Основное мероприятие 3. Работы по проведению рыночной оценки, экспертизы рыночной оценки, разработка программного комплекса по начислению и администрированию земельных платежей</t>
  </si>
  <si>
    <t xml:space="preserve">          Работы по проведению рыночной оценки, экспертизы рыночной оценки, разработка программного комплекса по начислению и администрированию земельных платежей</t>
  </si>
  <si>
    <t xml:space="preserve">        Основное мероприятие 1. Информационное обеспечение населения посредством телевидения, печатных изданий и сети Интернет</t>
  </si>
  <si>
    <t xml:space="preserve">          Обеспечение работы по улучшению правовой грамотности населения, разъяснению наиболее значимых для граждан вопросов путем размещения соответствующих сюжетов на местном телевидении, информации в СМИ и сети Интернет, опубликование НПА и информирование жителей о деятельности ОМС</t>
  </si>
  <si>
    <t xml:space="preserve">        Основное мероприятие 3.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</si>
  <si>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Связь и информатика</t>
  </si>
  <si>
    <t xml:space="preserve">        Основное мероприятие 1. Обеспечение деятельности МБУ "ЦССРМ "Гармония"</t>
  </si>
  <si>
    <t xml:space="preserve">              ОБРАЗОВАНИЕ</t>
  </si>
  <si>
    <t xml:space="preserve">                Молодежная политика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</si>
  <si>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</si>
  <si>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5. Выполнение социально-профилактической работы среди молодежи</t>
  </si>
  <si>
    <t xml:space="preserve">          Создание временных рабочих мест для несовершеннолетних граждан в возрасте от 14 до 18 лет</t>
  </si>
  <si>
    <t xml:space="preserve">      Подпрограмма 1. "Наследие"</t>
  </si>
  <si>
    <t xml:space="preserve">              КУЛЬТУРА, КИНЕМАТОГРАФИЯ</t>
  </si>
  <si>
    <t xml:space="preserve">                Культура</t>
  </si>
  <si>
    <t xml:space="preserve">         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</si>
  <si>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Основное мероприятие 3. Организация музейной деятельности и музейное обслуживание населения. Предоставление доступа к музейным коллекциям</t>
  </si>
  <si>
    <t xml:space="preserve">          Организация музейной деятельности и музейное обслуживание населения. Предоставление доступа к музейным коллекциям</t>
  </si>
  <si>
    <t xml:space="preserve">        Основное мероприятие 4. Ремонт зданий и помещений МБУ "Кандалакшская ЦБС" и укрепление материально-технической базы учреждения</t>
  </si>
  <si>
    <t xml:space="preserve">      Подпрограмма 2. "Искусство"</t>
  </si>
  <si>
    <t xml:space="preserve">        Основное мероприятие 1. Повышение доступности и качества услуг в культурно-досуговой сфере и поддержка традиционной народной культуры</t>
  </si>
  <si>
    <t xml:space="preserve">          Повышение доступности и качества услуг в культурно-досуговой сфере и поддержка традиционной народной культуры</t>
  </si>
  <si>
    <t xml:space="preserve">                Пенсионное обеспечение</t>
  </si>
  <si>
    <t xml:space="preserve">        Основное мероприятие 2. Доплаты к пенсии лицам, замещающим муниципальные должности</t>
  </si>
  <si>
    <t xml:space="preserve">          Доплаты к пенсии лицам, замещающим муниципальные должности</t>
  </si>
  <si>
    <t xml:space="preserve">        Основное мероприятие 1. Обеспечение функционирования МАУ "Дворец спорта"</t>
  </si>
  <si>
    <t xml:space="preserve">              ФИЗИЧЕСКАЯ КУЛЬТУРА И СПОРТ</t>
  </si>
  <si>
    <t xml:space="preserve">                Физическая культура</t>
  </si>
  <si>
    <t xml:space="preserve">          Финансовое обеспечение МАУ "Дворец спорта" для выполнения муниципального задания на оказание муниципальных услуг (выполнение работ)</t>
  </si>
  <si>
    <t xml:space="preserve">        Основное мероприятие 4. Создание условий для проведения физкультурно-оздоровительных и спортивно-массовых мероприятий</t>
  </si>
  <si>
    <t xml:space="preserve">        Основное мероприятие 2. Актуализация схемы теплоснабжения</t>
  </si>
  <si>
    <t xml:space="preserve">          Актуализация схемы теплоснабжения</t>
  </si>
  <si>
    <t xml:space="preserve">      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</si>
  <si>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 xml:space="preserve">            Подпрограмма 4. "Создание условий для обеспечения муниципального управления в муниципальном образовании городское поселение Кандалакша Кандалакшского района"</t>
  </si>
  <si>
    <t xml:space="preserve">    Совет депутатов городского поселения Кандалакша Кандалакшского района</t>
  </si>
  <si>
    <t>011</t>
  </si>
  <si>
    <t xml:space="preserve">              Основное мероприятие 1. Развитие муниципальной службы муниципального образования городское поселение Кандалакша Кандалакшского района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</si>
  <si>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</si>
  <si>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Подпрограмма 3. "Взаимодействие муниципального образования городское поселение Кандалакша Кандалакшского района с местным сообществом"</t>
  </si>
  <si>
    <t xml:space="preserve">              Основное мероприятие 1. Организация мероприятий с местным сообществом и иных мероприятий</t>
  </si>
  <si>
    <t xml:space="preserve">                Организация мероприятий с местным сообществом и иных мероприятий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</si>
  <si>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 муниципального образования</t>
  </si>
  <si>
    <t xml:space="preserve">                Исполнение прочих обязательств муниципального образования</t>
  </si>
  <si>
    <t xml:space="preserve">          Муниципальная программа "Информационное общество муниципального образования городское поселение Кандалакша Кандалакшского района"</t>
  </si>
  <si>
    <t xml:space="preserve">              Основное мероприятие 1. Информационное обеспечение населения посредством телевидения, печатных изданий и сети Интернет</t>
  </si>
  <si>
    <t xml:space="preserve">                Обеспечение работы по улучшению правовой грамотности населения, разъяснению наиболее значимых для граждан вопросов путем размещения соответствующих сюжетов на местном телевидении, информации в СМИ и сети Интернет, опубликование НПА и информирование жителей о деятельности ОМС</t>
  </si>
  <si>
    <t xml:space="preserve">              Основное мероприятие 3.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</si>
  <si>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Администрация муниципального образования Кандалакшский район</t>
  </si>
  <si>
    <t xml:space="preserve">            Подпрограмма 2. "Осуществление материально-технического и транспортного обеспечения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района"</t>
  </si>
  <si>
    <t xml:space="preserve">              Основное мероприятие 2. Материально-техническое обеспечение деятельности учреждений культуры муниципального образования городское поселение Кандалакша Кандалакшского района</t>
  </si>
  <si>
    <t xml:space="preserve">                Материально-техническое обеспечение деятельности учреждений культуры муниципального образования городское поселение Кандалакша Кандалакшского района</t>
  </si>
  <si>
    <t xml:space="preserve">              Основное мероприятие 3. Материально-техническое обеспечение деятельности учреждений молодежной политики муниципального образования городское поселение Кандалакша Кандалакшского района</t>
  </si>
  <si>
    <t xml:space="preserve">                Материально-техническое обеспечение деятельности учреждений молодежной политики муниципального образования городское поселение Кандалакша Кандалакшского района</t>
  </si>
  <si>
    <t xml:space="preserve">              Основное мероприятие 4. Организация ритуальных услуг и содержание мест захоронения</t>
  </si>
  <si>
    <t xml:space="preserve">                Организация ритуальных услуг и содержание мест захоронения</t>
  </si>
  <si>
    <t xml:space="preserve">              Основное мероприятие 1. Обеспечение выполнения органами местного самоуправления переданных государственных полномочий</t>
  </si>
  <si>
    <t xml:space="preserve">          Муниципальная программа "Финансы муниципального образования городское поселение Кандалакша Кандалакшского района"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</si>
  <si>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</si>
  <si>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3. Обеспечение осуществления части полномочий по решению вопросов местного значения муниципального образования городское поселение Кандалакша Кандалакшского района, исполняемых МБУ "Кандалакшское управление по делам гражданской обороны и защите населения от чрезвычайных ситуаций"</t>
  </si>
  <si>
    <t xml:space="preserve">          Муниципальная программа "Комфортное жильё и городская среда муниципального образования городское поселение Кандалакша Кандалакшского района"</t>
  </si>
  <si>
    <t xml:space="preserve">            Подпрограмма 3. "Благоустройство городских территорий муниципального образования городское поселение Кандалакша Кандалакшского района"</t>
  </si>
  <si>
    <t xml:space="preserve">              Основное мероприятие 2. Осуществление полномочий по проведению мероприятий при осуществлении деятельности по обращению с животными без владельцев</t>
  </si>
  <si>
    <t xml:space="preserve">      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</si>
  <si>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 xml:space="preserve">            Подпрограмма 1. "Транспортное обслуживание населения муниципального образования городское поселение Кандалакша Кандалакшского района"</t>
  </si>
  <si>
    <t xml:space="preserve">            Подпрограмма 3. "Развитие транспортной инфраструктуры муниципального образования городское поселение Кандалакша Кандалакшского района"</t>
  </si>
  <si>
    <t xml:space="preserve">              Основное мероприятие 1. Ремонт и капитальный ремонт автомобильных дорог и искусственных сооружений на них</t>
  </si>
  <si>
    <t xml:space="preserve">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</si>
  <si>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</si>
  <si>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 xml:space="preserve">            Подпрограмма 1. "Поддержка и развитие коммунального хозяйства муниципального образования городское поселение Кандалакша Кандалакшского района"</t>
  </si>
  <si>
    <t xml:space="preserve">      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</si>
  <si>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 xml:space="preserve">              Основное мероприятие 2. Актуализация схемы теплоснабжения</t>
  </si>
  <si>
    <t xml:space="preserve">                Актуализация схемы теплоснабжения</t>
  </si>
  <si>
    <t xml:space="preserve">                Санитарная уборка снега, расчистка внутриквартальных проездов</t>
  </si>
  <si>
    <t xml:space="preserve">              Основное мероприятие 6. Расходы на электроэнергию за наружное и уличное освещение</t>
  </si>
  <si>
    <t xml:space="preserve">                Расходы на электроэнергию за наружное и уличное освещение</t>
  </si>
  <si>
    <t xml:space="preserve">                Обеспечение деятельности МКУ "Управление городским хозяйством"</t>
  </si>
  <si>
    <t xml:space="preserve">          Муниципальная программа "Социальная поддержка граждан в муниципальном образовании городское поселение Кандалакша Кандалакшского района"</t>
  </si>
  <si>
    <t xml:space="preserve">              Основное мероприятие 2. Доплаты к пенсии лицам, замещающим муниципальные должности</t>
  </si>
  <si>
    <t xml:space="preserve">                Доплаты к пенсии лицам, замещающим муниципальные должности</t>
  </si>
  <si>
    <t xml:space="preserve">              Основное мероприятие 2. Управление муниципальным долгом</t>
  </si>
  <si>
    <t xml:space="preserve">                Обслуживание муниципального долга</t>
  </si>
  <si>
    <t xml:space="preserve">    Комитет имущественных отношений и территориального планирования администрации муниципального образования Кандалакшский район</t>
  </si>
  <si>
    <t xml:space="preserve">            Подпрограмма 1. "Управление муниципальным имуществом муниципального образования городское поселение Кандалакша Кандалакшского района"</t>
  </si>
  <si>
    <t xml:space="preserve">              Основное мероприятие 1. Организация эффективного управления объектами муниципального имущества</t>
  </si>
  <si>
    <t xml:space="preserve">                Предоставление имущества в безвозмездное временное пользование, в аренду (коммерческий наем)</t>
  </si>
  <si>
    <t xml:space="preserve">              Основное мероприятие 2. Организация учета расходов на содержание муниципального имущества</t>
  </si>
  <si>
    <t xml:space="preserve">              Основное мероприятие 3. Расходы бюджета по уплате взносов на капитальный ремонт общего имущества в многоквартирных домах</t>
  </si>
  <si>
    <t xml:space="preserve">              Основное мероприятие 3. Работы по проведению рыночной оценки, экспертизы рыночной оценки, разработка программного комплекса по начислению и администрированию земельных платежей</t>
  </si>
  <si>
    <t xml:space="preserve">                Работы по проведению рыночной оценки, экспертизы рыночной оценки, разработка программного комплекса по начислению и администрированию земельных платежей</t>
  </si>
  <si>
    <t xml:space="preserve">            Подпрограмма 2.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</si>
  <si>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 xml:space="preserve">              Основное мероприятие 1. Строительство кладбища традиционного захоронения в районе н.п. Нивский</t>
  </si>
  <si>
    <t xml:space="preserve">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</si>
  <si>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016</t>
  </si>
  <si>
    <t xml:space="preserve">          Муниципальная программа "Вовлечение молодежи в социальную практику в муниципальном образовании городское поселение Кандалакша Кандалакшского района"</t>
  </si>
  <si>
    <t xml:space="preserve">              Основное мероприятие 1. Обеспечение деятельности МБУ "ЦССРМ "Гармония"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</si>
  <si>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</si>
  <si>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5. Выполнение социально-профилактической работы среди молодежи</t>
  </si>
  <si>
    <t xml:space="preserve">                Создание временных рабочих мест для несовершеннолетних граждан в возрасте от 14 до 18 лет</t>
  </si>
  <si>
    <t xml:space="preserve">          Муниципальная программа "Культура"</t>
  </si>
  <si>
    <t xml:space="preserve">            Подпрограмма 1. "Наследие"</t>
  </si>
  <si>
    <t xml:space="preserve">               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</si>
  <si>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      Основное мероприятие 3. Организация музейной деятельности и музейное обслуживание населения. Предоставление доступа к музейным коллекциям</t>
  </si>
  <si>
    <t xml:space="preserve">                Организация музейной деятельности и музейное обслуживание населения. Предоставление доступа к музейным коллекциям</t>
  </si>
  <si>
    <t xml:space="preserve">              Основное мероприятие 4. Ремонт зданий и помещений МБУ "Кандалакшская ЦБС" и укрепление материально-технической базы учреждения</t>
  </si>
  <si>
    <t xml:space="preserve">            Подпрограмма 2. "Искусство"</t>
  </si>
  <si>
    <t xml:space="preserve">              Основное мероприятие 1. Повышение доступности и качества услуг в культурно-досуговой сфере и поддержка традиционной народной культуры</t>
  </si>
  <si>
    <t xml:space="preserve">                Повышение доступности и качества услуг в культурно-досуговой сфере и поддержка традиционной народной культуры</t>
  </si>
  <si>
    <t xml:space="preserve">          Муниципальная программа "Развитие физической культуры и спорта в муниципальном образовании городское поселение Кандалакша  Кандалакшского района"</t>
  </si>
  <si>
    <t xml:space="preserve">              Основное мероприятие 1. Обеспечение функционирования МАУ "Дворец спорта"</t>
  </si>
  <si>
    <t xml:space="preserve">                Финансовое обеспечение МАУ "Дворец спорта" для выполнения муниципального задания на оказание муниципальных услуг (выполнение работ)</t>
  </si>
  <si>
    <t xml:space="preserve">              Основное мероприятие 4. Создание условий для проведения физкультурно-оздоровительных и спортивно-массовых мероприятий</t>
  </si>
  <si>
    <t>000 01 00 00 00 00 0000 000</t>
  </si>
  <si>
    <t>000 01 02 00 00 13 0000 710</t>
  </si>
  <si>
    <t>000 01 03 01 00 13 0000 810</t>
  </si>
  <si>
    <t>000 01 05 02 01 13 0000 510</t>
  </si>
  <si>
    <t>000 01 05 02 01 13 0000 610</t>
  </si>
  <si>
    <t>Приложение № 1 изложить в следующей редакции:</t>
  </si>
  <si>
    <t xml:space="preserve">в бюджет муниципального образования городское поселение Кандалакша </t>
  </si>
  <si>
    <t xml:space="preserve">Кандалакшского муниципального района Мурманской области         </t>
  </si>
  <si>
    <t xml:space="preserve">муниципального образования городское поселение Кандалакша </t>
  </si>
  <si>
    <t>Кандалакшского муниципального района Мурманской области</t>
  </si>
  <si>
    <t>бюджета муниципального образования городское поселение Кандалакша</t>
  </si>
  <si>
    <t>Приложение № 2 изложить в следующей редакции:</t>
  </si>
  <si>
    <t>Приложение № 3 изложить в следующей редакции:</t>
  </si>
  <si>
    <t xml:space="preserve">Перечень муниципальных преференций,                                                                                                                     </t>
  </si>
  <si>
    <t xml:space="preserve">Объем межбюджетных трансфертов, </t>
  </si>
  <si>
    <t xml:space="preserve">предоставляемых бюджету муниципального образования Кандалакшский муниципальный район </t>
  </si>
  <si>
    <t>Приложение № 12 изложить в следующей редакции:</t>
  </si>
  <si>
    <t>Приложение № 12</t>
  </si>
  <si>
    <t xml:space="preserve">муниципального образования городское поселение Кандалакша Кандалакшского муниципального района Мурманской области </t>
  </si>
  <si>
    <t>Сумма гарантирования, руб.</t>
  </si>
  <si>
    <t xml:space="preserve">Бюджетные кредиты из других бюджетов бюджетной системы Российской Федерации
</t>
  </si>
  <si>
    <t>Мурманской области</t>
  </si>
  <si>
    <t>Индивидуальный предприниматель Чупров Николай Владимирович,                                              адрес арендуемого имущества:                                    г. Кандалакша, ул. Первомайская, д. 12</t>
  </si>
  <si>
    <t xml:space="preserve">              Расходы на выплаты по оплате труда муниципальных служащих органов местного самоуправления</t>
  </si>
  <si>
    <t xml:space="preserve">              Расходы на обеспечение функций муниципальных служащих органов местного самоуправления</t>
  </si>
  <si>
    <t xml:space="preserve">            Основное мероприятие 3. Осуществление внешнего муниципального финансового контроля</t>
  </si>
  <si>
    <t>0140300000</t>
  </si>
  <si>
    <t xml:space="preserve">              Осуществление структурных преобразований, обеспечивающих сокращение избыточной части сектора экономики муниципального образования городское поселение Кандалакша Кандалакшского района путем приватизации имущества</t>
  </si>
  <si>
    <t xml:space="preserve">            Основное мероприятие 1. Материально-техническое и транспортное обеспечение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</t>
  </si>
  <si>
    <t xml:space="preserve">              Материально-техническое и транспортное обеспечение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</t>
  </si>
  <si>
    <t xml:space="preserve">            Основное мероприятие 3. Оплата коммунальных услуг, услуг на содержание, текущий ремонт общедомового имущества многоквартирного дома и взносов на капитальный ремонт за предоставленные СО НКО в безвозмездное пользование помещения по ул. Кировская, д. 27-а</t>
  </si>
  <si>
    <t xml:space="preserve">              Оплата коммунальных услуг, услуг на содержание, текущий ремонт общедомового имущества многоквартирного дома и взносов на капитальный ремонт за предоставленные СО НКО в безвозмездное пользование помещения по ул. Кировская, д. 27-а</t>
  </si>
  <si>
    <t xml:space="preserve">          Подпрограмма 5. "Создание условий для обеспечения выполнения переданных государственных полномочий и решения отдельных задач органов местного самоуправления муниципального образования городское поселение Кандалакша Кандалакшского района"</t>
  </si>
  <si>
    <t xml:space="preserve">      Гражданская оборона</t>
  </si>
  <si>
    <t>0531800000</t>
  </si>
  <si>
    <t xml:space="preserve">            Основное мероприятие 3.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</si>
  <si>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>0410300000</t>
  </si>
  <si>
    <t xml:space="preserve">          Подпрограмма 2. "Повышение безопасности дорожного движения и снижение дорожно-транспортного травматизма в муниципальном образовании городское поселение Кандалакша Кандалакшского района"</t>
  </si>
  <si>
    <t xml:space="preserve">            Основное мероприятие 7. Содержание автомобильных дорог и сооружений на них в границах муниципального образования городское поселение Кандалакша Кандалакшского района</t>
  </si>
  <si>
    <t xml:space="preserve">              Содержание автомобильных дорог и сооружений на них в границах муниципального образования городское поселение Кандалакша Кандалакшского района</t>
  </si>
  <si>
    <t xml:space="preserve">            Основное мероприятие 1. Организация и проведение мероприятий (круглых столов, семинаров и др.), направленных на развитие и популяризацию предпринимательства и самозанятых</t>
  </si>
  <si>
    <t xml:space="preserve">              Организация и проведение мероприятий (круглых столов, семинаров и др.), направленных на развитие и популяризацию предпринимательства и самозанятых</t>
  </si>
  <si>
    <t xml:space="preserve">            Основное мероприятие 2.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Кандалакшского района выставок-ярмарок товаров и услуг; конкурсов между субъектами малого и среднего предпринимательства</t>
  </si>
  <si>
    <t xml:space="preserve">              Содержание и обслуживание муниципального общежития, расположенного по адресу ул. Комсомольская, д. 22</t>
  </si>
  <si>
    <t xml:space="preserve">            Основное мероприятие 4. Санитарная уборка трупов животных</t>
  </si>
  <si>
    <t>0530400000</t>
  </si>
  <si>
    <t xml:space="preserve">              Санитарная уборка трупов животных</t>
  </si>
  <si>
    <t>0530495440</t>
  </si>
  <si>
    <t xml:space="preserve">            Основное мероприятие 10. Техническое обслуживание и восстановление функционирование сетей наружного и уличного освещения, электрической сети 0,4 кВ, подземной кабельной сети 0,4 кВ</t>
  </si>
  <si>
    <t>0531000000</t>
  </si>
  <si>
    <t xml:space="preserve">              Обеспечение деятельности МКУ "Управление городским хозяйством" (Участок эксплуатации)</t>
  </si>
  <si>
    <t>0531095030</t>
  </si>
  <si>
    <t xml:space="preserve">            Основное мероприятие 11. Благоустройство городских территорий</t>
  </si>
  <si>
    <t>0531100000</t>
  </si>
  <si>
    <t>1300500000</t>
  </si>
  <si>
    <t>1300595950</t>
  </si>
  <si>
    <t xml:space="preserve">            Основное мероприятие 6. Благоустройство ул. Кировская аллея в городе Кандалакша</t>
  </si>
  <si>
    <t>1300600000</t>
  </si>
  <si>
    <t xml:space="preserve">              Расходы местного бюджета на благоустройство ул. Кировская аллея в городе Кандалакша (4,5 этапы)</t>
  </si>
  <si>
    <t>1300695980</t>
  </si>
  <si>
    <t>0510395030</t>
  </si>
  <si>
    <t>0520200000</t>
  </si>
  <si>
    <t>0520295110</t>
  </si>
  <si>
    <t xml:space="preserve">              Финансовое обеспечение МБУ "ЦССРМ "Гармония" для выполнения муниципального задания на оказание муниципальных услуг (выполнение работ)</t>
  </si>
  <si>
    <t xml:space="preserve">              Расходы местного бюджета на софинансирование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</si>
  <si>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 xml:space="preserve">            Основное мероприятие 2. Ремонт культурно-досуговых учреждений</t>
  </si>
  <si>
    <t>0820200000</t>
  </si>
  <si>
    <t>0820271060</t>
  </si>
  <si>
    <t>08202S1060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</si>
  <si>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</si>
  <si>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</si>
  <si>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Осуществление структурных преобразований, обеспечивающих сокращение избыточной части сектора экономики муниципального образования городское поселение Кандалакша Кандалакшского района путем приватизации имущества</t>
  </si>
  <si>
    <t xml:space="preserve">          Содержание и обслуживание муниципального общежития, расположенного по адресу ул. Комсомольская, д. 22</t>
  </si>
  <si>
    <t xml:space="preserve">        Основное мероприятие 1. Материально-техническое и транспортное обеспечение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</t>
  </si>
  <si>
    <t xml:space="preserve">          Материально-техническое и транспортное обеспечение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</t>
  </si>
  <si>
    <t xml:space="preserve">        Основное мероприятие 3. Оплата коммунальных услуг, услуг на содержание, текущий ремонт общедомового имущества многоквартирного дома и взносов на капитальный ремонт за предоставленные СО НКО в безвозмездное пользование помещения по ул. Кировская, д. 27-а</t>
  </si>
  <si>
    <t xml:space="preserve">          Оплата коммунальных услуг, услуг на содержание, текущий ремонт общедомового имущества многоквартирного дома и взносов на капитальный ремонт за предоставленные СО НКО в безвозмездное пользование помещения по ул. Кировская, д. 27-а</t>
  </si>
  <si>
    <t xml:space="preserve">          Расходы на выплаты по оплате труда муниципальных служащих органов местного самоуправления</t>
  </si>
  <si>
    <t xml:space="preserve">          Расходы на обеспечение функций муниципальных служащих органов местного самоуправления</t>
  </si>
  <si>
    <t xml:space="preserve">        Основное мероприятие 3. Осуществление внешнего муниципального финансового контроля</t>
  </si>
  <si>
    <t xml:space="preserve">      Подпрограмма 5. "Создание условий для обеспечения выполнения переданных государственных полномочий и решения отдельных задач органов местного самоуправления муниципального образования городское поселение Кандалакша Кандалакшского района"</t>
  </si>
  <si>
    <t xml:space="preserve">                Гражданская оборона</t>
  </si>
  <si>
    <t xml:space="preserve">              ОБСЛУЖИВАНИЕ ГОСУДАРСТВЕННОГО (МУНИЦИПАЛЬНОГО) ДОЛГА</t>
  </si>
  <si>
    <t xml:space="preserve">                Обслуживание государственного (муниципального) внутреннего долга</t>
  </si>
  <si>
    <t xml:space="preserve">        Основное мероприятие 3.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</si>
  <si>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 xml:space="preserve">      Подпрограмма 2. "Повышение безопасности дорожного движения и снижение дорожно-транспортного травматизма в муниципальном образовании городское поселение Кандалакша Кандалакшского района"</t>
  </si>
  <si>
    <t xml:space="preserve">        Основное мероприятие 7. Содержание автомобильных дорог и сооружений на них в границах муниципального образования городское поселение Кандалакша Кандалакшского района</t>
  </si>
  <si>
    <t xml:space="preserve">          Содержание автомобильных дорог и сооружений на них в границах муниципального образования городское поселение Кандалакша Кандалакшского района</t>
  </si>
  <si>
    <t xml:space="preserve">          Обеспечение деятельности МКУ "Управление городским хозяйством" (Участок эксплуатации)</t>
  </si>
  <si>
    <t xml:space="preserve">        Основное мероприятие 4. Санитарная уборка трупов животных</t>
  </si>
  <si>
    <t xml:space="preserve">          Санитарная уборка трупов животных</t>
  </si>
  <si>
    <t xml:space="preserve">        Основное мероприятие 10. Техническое обслуживание и восстановление функционирование сетей наружного и уличного освещения, электрической сети 0,4 кВ, подземной кабельной сети 0,4 кВ</t>
  </si>
  <si>
    <t xml:space="preserve">        Основное мероприятие 11. Благоустройство городских территорий</t>
  </si>
  <si>
    <t xml:space="preserve">          Финансовое обеспечение МБУ "ЦССРМ "Гармония" для выполнения муниципального задания на оказание муниципальных услуг (выполнение работ)</t>
  </si>
  <si>
    <t xml:space="preserve">          Расходы местного бюджета на софинансирование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</si>
  <si>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 xml:space="preserve">        Основное мероприятие 2. Ремонт культурно-досуговых учреждений</t>
  </si>
  <si>
    <t xml:space="preserve">        Основное мероприятие 1. Организация и проведение мероприятий (круглых столов, семинаров и др.), направленных на развитие и популяризацию предпринимательства и самозанятых</t>
  </si>
  <si>
    <t xml:space="preserve">          Организация и проведение мероприятий (круглых столов, семинаров и др.), направленных на развитие и популяризацию предпринимательства и самозанятых</t>
  </si>
  <si>
    <t xml:space="preserve">        Основное мероприятие 2.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Кандалакшского района выставок-ярмарок товаров и услуг; конкурсов между субъектами малого и среднего предпринимательства</t>
  </si>
  <si>
    <t xml:space="preserve">        Основное мероприятие 6. Благоустройство ул. Кировская аллея в городе Кандалакша</t>
  </si>
  <si>
    <t xml:space="preserve">          Расходы местного бюджета на благоустройство ул. Кировская аллея в городе Кандалакша (4,5 этапы)</t>
  </si>
  <si>
    <t xml:space="preserve">                Расходы на выплаты по оплате труда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</si>
  <si>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</si>
  <si>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      Основное мероприятие 3. Осуществление внешнего муниципального финансового контроля</t>
  </si>
  <si>
    <t xml:space="preserve">            Подпрограмма 5. "Создание условий для обеспечения выполнения переданных государственных полномочий и решения отдельных задач органов местного самоуправления муниципального образования городское поселение Кандалакша Кандалакшского района"</t>
  </si>
  <si>
    <t xml:space="preserve">              Основное мероприятие 1. Материально-техническое и транспортное обеспечение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</t>
  </si>
  <si>
    <t xml:space="preserve">                Материально-техническое и транспортное обеспечение деятельности органов местного самоуправления при реализации ими полномочий муниципального образования городское поселение Кандалакша Кандалакшского района</t>
  </si>
  <si>
    <t xml:space="preserve">              Основное мероприятие 3. Оплата коммунальных услуг, услуг на содержание, текущий ремонт общедомового имущества многоквартирного дома и взносов на капитальный ремонт за предоставленные СО НКО в безвозмездное пользование помещения по ул. Кировская, д. 27-а</t>
  </si>
  <si>
    <t xml:space="preserve">                Оплата коммунальных услуг, услуг на содержание, текущий ремонт общедомового имущества многоквартирного дома и взносов на капитальный ремонт за предоставленные СО НКО в безвозмездное пользование помещения по ул. Кировская, д. 27-а</t>
  </si>
  <si>
    <t xml:space="preserve">        Гражданская оборона</t>
  </si>
  <si>
    <t xml:space="preserve">              Основное мероприятие 3.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</si>
  <si>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 xml:space="preserve">            Подпрограмма 2. "Повышение безопасности дорожного движения и снижение дорожно-транспортного травматизма в муниципальном образовании городское поселение Кандалакша Кандалакшского района"</t>
  </si>
  <si>
    <t xml:space="preserve">              Основное мероприятие 7. Содержание автомобильных дорог и сооружений на них в границах муниципального образования городское поселение Кандалакша Кандалакшского района</t>
  </si>
  <si>
    <t xml:space="preserve">                Содержание автомобильных дорог и сооружений на них в границах муниципального образования городское поселение Кандалакша Кандалакшского района</t>
  </si>
  <si>
    <t xml:space="preserve">              Основное мероприятие 1. Организация и проведение мероприятий (круглых столов, семинаров и др.), направленных на развитие и популяризацию предпринимательства и самозанятых</t>
  </si>
  <si>
    <t xml:space="preserve">                Организация и проведение мероприятий (круглых столов, семинаров и др.), направленных на развитие и популяризацию предпринимательства и самозанятых</t>
  </si>
  <si>
    <t xml:space="preserve">              Основное мероприятие 2.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Кандалакшского района выставок-ярмарок товаров и услуг; конкурсов между субъектами малого и среднего предпринимательства</t>
  </si>
  <si>
    <t xml:space="preserve">              Основное мероприятие 4. Санитарная уборка трупов животных</t>
  </si>
  <si>
    <t xml:space="preserve">                Санитарная уборка трупов животных</t>
  </si>
  <si>
    <t xml:space="preserve">              Основное мероприятие 10. Техническое обслуживание и восстановление функционирование сетей наружного и уличного освещения, электрической сети 0,4 кВ, подземной кабельной сети 0,4 кВ</t>
  </si>
  <si>
    <t xml:space="preserve">                Обеспечение деятельности МКУ "Управление городским хозяйством" (Участок эксплуатации)</t>
  </si>
  <si>
    <t xml:space="preserve">              Основное мероприятие 11. Благоустройство городских территорий</t>
  </si>
  <si>
    <t xml:space="preserve">      ОБСЛУЖИВАНИЕ ГОСУДАРСТВЕННОГО (МУНИЦИПАЛЬНОГО) ДОЛГА</t>
  </si>
  <si>
    <t xml:space="preserve">        Обслуживание государственного (муниципального) внутреннего долга</t>
  </si>
  <si>
    <t xml:space="preserve">                Осуществление структурных преобразований, обеспечивающих сокращение избыточной части сектора экономики муниципального образования городское поселение Кандалакша Кандалакшского района путем приватизации имущества</t>
  </si>
  <si>
    <t xml:space="preserve">                Содержание и обслуживание муниципального общежития, расположенного по адресу ул. Комсомольская, д. 22</t>
  </si>
  <si>
    <t xml:space="preserve">              Основное мероприятие 6. Благоустройство ул. Кировская аллея в городе Кандалакша</t>
  </si>
  <si>
    <t xml:space="preserve">                Расходы местного бюджета на благоустройство ул. Кировская аллея в городе Кандалакша (4,5 этапы)</t>
  </si>
  <si>
    <t xml:space="preserve">    Управление по культуре, спорту и молодежной политике администрации муниципального образования Кандалакшский район</t>
  </si>
  <si>
    <t xml:space="preserve">                Финансовое обеспечение МБУ "ЦССРМ "Гармония" для выполнения муниципального задания на оказание муниципальных услуг (выполнение работ)</t>
  </si>
  <si>
    <t xml:space="preserve">                Расходы местного бюджета на софинансирование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</si>
  <si>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 xml:space="preserve">              Основное мероприятие 2. Ремонт культурно-досуговых учреждений</t>
  </si>
  <si>
    <t xml:space="preserve">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</si>
  <si>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  Дотации бюджетам городских поселений на выравнивание бюджетной обеспеченности из бюджета субъекта Российской Федерации</t>
  </si>
  <si>
    <t xml:space="preserve">            Основное мероприятие 4. Содержание и обслуживание муниципального общежития, расположенного по адресу ул. Комсомольская, д. 22</t>
  </si>
  <si>
    <t>0110400000</t>
  </si>
  <si>
    <t>0110491170</t>
  </si>
  <si>
    <t xml:space="preserve">        Основное мероприятие 4. Содержание и обслуживание муниципального общежития, расположенного по адресу ул. Комсомольская, д. 22</t>
  </si>
  <si>
    <t xml:space="preserve">              Основное мероприятие 4. Содержание и обслуживание муниципального общежития, расположенного по адресу ул. Комсомольская, д. 22</t>
  </si>
  <si>
    <t>2.</t>
  </si>
  <si>
    <t>Акционерное общество "Мурманэнергосбыт",                                              адрес арендуемого имущества:                                    г. Кандалакша, ул. Пронина, тепловые сети в районе домов №№ 30, 34</t>
  </si>
  <si>
    <t>Обеспечение жизнедеятельности населения в районах Крайнего Севера и приравненных к ним местностях</t>
  </si>
  <si>
    <t xml:space="preserve">к размерам арендной платы за пользование муниципальным имуществом,                                                                                                          </t>
  </si>
  <si>
    <t xml:space="preserve">              Исполнение судебных актов по обращению взыскания на средства бюджета поселения</t>
  </si>
  <si>
    <t xml:space="preserve">    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Кандалакшского района Мурманской области выставок-ярмарок товаров и услуг; конкурсов между субъектами малого и среднего предпринимательства</t>
  </si>
  <si>
    <t xml:space="preserve">          Исполнение судебных актов по обращению взыскания на средства бюджета поселения</t>
  </si>
  <si>
    <t xml:space="preserve">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Кандалакшского района Мурманской области выставок-ярмарок товаров и услуг; конкурсов между субъектами малого и среднего предпринимательства</t>
  </si>
  <si>
    <t xml:space="preserve">                Исполнение судебных актов по обращению взыскания на средства бюджета поселения</t>
  </si>
  <si>
    <t xml:space="preserve">      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Кандалакшского района Мурманской области выставок-ярмарок товаров и услуг; конкурсов между субъектами малого и среднего предпринимательства</t>
  </si>
  <si>
    <t>Общий объем бюджетных ассигнований</t>
  </si>
  <si>
    <t>на исполнение публичных нормативных обязательств</t>
  </si>
  <si>
    <t xml:space="preserve">      Доплаты к пенсии лицам, замещающим муниципальные должности</t>
  </si>
  <si>
    <t>Приложение № 7 Случаи предоставления субсидий юридическим лицам (в Ворде)</t>
  </si>
  <si>
    <t>Приложение № 8</t>
  </si>
  <si>
    <t>Приложение 9. Порядок предоставления МБТ (в Ворде)</t>
  </si>
  <si>
    <t>Приложение № 10 изложить в следующей редакции:</t>
  </si>
  <si>
    <t>Приложение № 6 изложить в следующей редакции:</t>
  </si>
  <si>
    <t>Приложение № 8 изложить в следующей редакции:</t>
  </si>
  <si>
    <t>Приложение № 13 изложить в следующей редакции:</t>
  </si>
  <si>
    <t xml:space="preserve">            Основное мероприятие 2. Организация водоснабжения в населенном пункте Белое Море</t>
  </si>
  <si>
    <t xml:space="preserve">        Основное мероприятие 2. Организация водоснабжения в населенном пункте Белое Море</t>
  </si>
  <si>
    <t xml:space="preserve">              Основное мероприятие 2. Организация водоснабжения в населенном пункте Белое Море</t>
  </si>
  <si>
    <t>Приложение 11 изложить в следующей редакции:</t>
  </si>
  <si>
    <t>Приложение № 13</t>
  </si>
  <si>
    <t xml:space="preserve">Кредиты кредитных организаций в валюте Российской Федерации
</t>
  </si>
  <si>
    <t xml:space="preserve">              Организация водоснабжения в населенном пункте Белое Море</t>
  </si>
  <si>
    <t xml:space="preserve">          Организация водоснабжения в населенном пункте Белое Море</t>
  </si>
  <si>
    <t xml:space="preserve">                Организация водоснабжения в населенном пункте Белое Море</t>
  </si>
  <si>
    <t xml:space="preserve">      Пенсии за выслугу лет муниципальным служащим</t>
  </si>
  <si>
    <t xml:space="preserve">            Основное мероприятие 1. Пенсии за выслугу лет муниципальным служащим</t>
  </si>
  <si>
    <t xml:space="preserve">              Пенсии за выслугу лет муниципальным служащим</t>
  </si>
  <si>
    <t xml:space="preserve">        ДОХОДЫ ОТ ОКАЗАНИЯ ПЛАТНЫХ УСЛУГ И КОМПЕНСАЦИИ ЗАТРАТ ГОСУДАРСТВА</t>
  </si>
  <si>
    <t>00010102080010000110</t>
  </si>
  <si>
    <t>00020249999000000150</t>
  </si>
  <si>
    <t>00020249999130000150</t>
  </si>
  <si>
    <t xml:space="preserve">          Иные межбюджетные трансферты</t>
  </si>
  <si>
    <t>00020240000000000150</t>
  </si>
  <si>
    <t xml:space="preserve">            Прочие межбюджетные трансферты, передаваемые бюджетам</t>
  </si>
  <si>
    <t xml:space="preserve">              Прочие межбюджетные трансферты, передаваемые бюджетам городских поселений</t>
  </si>
  <si>
    <t xml:space="preserve">              Консервация (расконсервация), снос, демонтаж муниципального имущества</t>
  </si>
  <si>
    <t>0110191180</t>
  </si>
  <si>
    <t xml:space="preserve">              Оплата взносов на капитальный ремонт за муниципальные нежилые помещения в многоквартирных домах</t>
  </si>
  <si>
    <t>0110391140</t>
  </si>
  <si>
    <t xml:space="preserve">              Расходы местного бюджета на капитальный ремонт объектов, находящихся в муниципальной собственности (ремонт помещения для собак)</t>
  </si>
  <si>
    <t>0531895590</t>
  </si>
  <si>
    <t xml:space="preserve">             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</si>
  <si>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>0410394020</t>
  </si>
  <si>
    <t xml:space="preserve">            Основное мероприятие 2. Нанесение и восстановление дорожной разметки на территории городского поселения Кандалакша Кандалакшского района</t>
  </si>
  <si>
    <t>0420200000</t>
  </si>
  <si>
    <t xml:space="preserve">              Нанесение и восстановление дорожной разметки на территории городского поселения Кандалакша</t>
  </si>
  <si>
    <t>0420294210</t>
  </si>
  <si>
    <t xml:space="preserve">              Ремонт и капитальный ремонт автомобильных дорог и искусственных сооружений на них</t>
  </si>
  <si>
    <t>0430194500</t>
  </si>
  <si>
    <t>0430400000</t>
  </si>
  <si>
    <t xml:space="preserve">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(на конкурсной основе) за счет средств дорожного фонда</t>
  </si>
  <si>
    <t>0430449140</t>
  </si>
  <si>
    <t>0430494530</t>
  </si>
  <si>
    <t xml:space="preserve">              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(на конкурсной основе) за счет средств дорожного фонда</t>
  </si>
  <si>
    <t>04304S9140</t>
  </si>
  <si>
    <t xml:space="preserve">            Основное мероприятие 2. Проведение кадастровых работ, изготовление схем расположения в отношении земельных участков</t>
  </si>
  <si>
    <t>0540200000</t>
  </si>
  <si>
    <t xml:space="preserve">              Проведение кадастровых работ, изготовление схем расположения в отношении земельных участков</t>
  </si>
  <si>
    <t>0540295710</t>
  </si>
  <si>
    <t xml:space="preserve">            Основное мероприятие 4. Инвентаризация земельных участков</t>
  </si>
  <si>
    <t>0540400000</t>
  </si>
  <si>
    <t xml:space="preserve">              Инвентаризация земельных участков</t>
  </si>
  <si>
    <t>0540495730</t>
  </si>
  <si>
    <t xml:space="preserve">            Основное мероприятие 6. Изготовление документов (в том числе карт-планов), необходимых для внесения сведений о границах муниципального образования, населённых пунктов, территориальных зон в государственный кадастр недвижимости</t>
  </si>
  <si>
    <t>0540600000</t>
  </si>
  <si>
    <t xml:space="preserve">              Работы по описанию местоположения территориальных зон</t>
  </si>
  <si>
    <t>0540695780</t>
  </si>
  <si>
    <t xml:space="preserve">            Региональный проект "Жилье"</t>
  </si>
  <si>
    <t>052F100000</t>
  </si>
  <si>
    <t xml:space="preserve">              Субсидия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</si>
  <si>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>052F170960</t>
  </si>
  <si>
    <t xml:space="preserve">              Софинансирование к субсидии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</si>
  <si>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>052F1S0960</t>
  </si>
  <si>
    <t xml:space="preserve">            Основное мероприятие 7. Актуализация схем водоснабжения, водоотведения</t>
  </si>
  <si>
    <t>1200700000</t>
  </si>
  <si>
    <t xml:space="preserve">              Актуализация схем водоснабжения, водоотведения</t>
  </si>
  <si>
    <t>1200795900</t>
  </si>
  <si>
    <t xml:space="preserve">            Основное мероприятие 12. Изготовление проектной, сметной документации по благоустройству, дизайн проектов, фор эскизов, иной документации, связанной с благоустройством (в т.ч. фасадами зданий), ремонтом</t>
  </si>
  <si>
    <t>0521200000</t>
  </si>
  <si>
    <t xml:space="preserve">              Изготовление проектной, сметной документации по благоустройству, дизайн проектов, фор эскизов, иной документации, связанной с благоустройством (в т.ч. фасадами зданий), ремонтом</t>
  </si>
  <si>
    <t>0521295300</t>
  </si>
  <si>
    <t xml:space="preserve">            Основное мероприятие 8. Установка опор и светильников наружного освещения</t>
  </si>
  <si>
    <t>0530800000</t>
  </si>
  <si>
    <t xml:space="preserve">              Установка опор и светильников наружного освещения</t>
  </si>
  <si>
    <t>0530895480</t>
  </si>
  <si>
    <t xml:space="preserve">              Благоустройство городской территории</t>
  </si>
  <si>
    <t>0531195510</t>
  </si>
  <si>
    <t xml:space="preserve">            Основное мероприятие 12. Разработка ПСД по ликвидации накопленного экологического ущерба</t>
  </si>
  <si>
    <t>0531200000</t>
  </si>
  <si>
    <t xml:space="preserve">            Основное мероприятие 13. Приобретение и установка детских игровых, спортивных площадок, благоустройство территории для оборудования детских, спортивных площадок</t>
  </si>
  <si>
    <t>0531300000</t>
  </si>
  <si>
    <t xml:space="preserve">              Приобретение и установка детских игровых, спортивных площадок, благоустройство территории для оборудования детских, спортивных площадок</t>
  </si>
  <si>
    <t>0531395530</t>
  </si>
  <si>
    <t xml:space="preserve">            Основное мероприятие 3. Благоустройство территорий общего пользования</t>
  </si>
  <si>
    <t>1300300000</t>
  </si>
  <si>
    <t xml:space="preserve">              Организация видеонаблюдения на территории муниципального образования городское поселение Кандалакша Кандалакшского муниципального района</t>
  </si>
  <si>
    <t>1300395930</t>
  </si>
  <si>
    <t xml:space="preserve">            Основное мероприятие 5. Обеспечение деятельности АНО "Центр городского благоустройства"</t>
  </si>
  <si>
    <t xml:space="preserve">              Обеспечение деятельности АНО "Центр городского благоустройства"</t>
  </si>
  <si>
    <t xml:space="preserve">              Расходы за счет внебюджетных источников на благоустройство ул. Кировская аллея в городе Кандалакша</t>
  </si>
  <si>
    <t>1300645980</t>
  </si>
  <si>
    <t xml:space="preserve">            Региональный проект "Формирование комфортной городской среды"</t>
  </si>
  <si>
    <t>130F200000</t>
  </si>
  <si>
    <t xml:space="preserve">  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</si>
  <si>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130F271210</t>
  </si>
  <si>
    <t xml:space="preserve">              Софинансирование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</si>
  <si>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130F2S1210</t>
  </si>
  <si>
    <t xml:space="preserve">            Основное мероприятие 5. Снос зданий, строений (самовольных, муниципальных), списание снесенных объектов с кадастрового учета (ликвидация записи в ЕГРН)</t>
  </si>
  <si>
    <t>0520500000</t>
  </si>
  <si>
    <t xml:space="preserve">              Снос зданий, строений (самовольных, муниципальных), списание снесенных объектов с кадастрового учета (ликвидация записи в ЕГРН)</t>
  </si>
  <si>
    <t>0520595190</t>
  </si>
  <si>
    <t xml:space="preserve">            Основное мероприятие 6. Укрепление материально-технической базы МБУ "ЦССРМ "Гармония"</t>
  </si>
  <si>
    <t>0700600000</t>
  </si>
  <si>
    <t xml:space="preserve">              Мероприятия по укреплению материально-технической базы МБУ "ЦССРМ "Гармония"</t>
  </si>
  <si>
    <t>0700697530</t>
  </si>
  <si>
    <t xml:space="preserve">            Основное мероприятие 8. Повышение уровня антитеррористической защищенности и противопожарной безопасности МБУ "ЦССРМ "Гармония"</t>
  </si>
  <si>
    <t>0700800000</t>
  </si>
  <si>
    <t xml:space="preserve">              Оборудование МБУ "ЦССРМ "Гармония" в рамках повышения уровня антитеррористической защищенности и противопожарной безопасности</t>
  </si>
  <si>
    <t>0700897630</t>
  </si>
  <si>
    <t>0810296020</t>
  </si>
  <si>
    <t>0810396030</t>
  </si>
  <si>
    <t xml:space="preserve">             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</si>
  <si>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0820196210</t>
  </si>
  <si>
    <t xml:space="preserve">            Основное мероприятие 3. Организация и проведение спортивных мероприятий</t>
  </si>
  <si>
    <t>1100300000</t>
  </si>
  <si>
    <t xml:space="preserve">              Обеспечение участия сборных команд города в областных и всероссийских соревнованиях</t>
  </si>
  <si>
    <t>1100397560</t>
  </si>
  <si>
    <t xml:space="preserve">          Консервация (расконсервация), снос, демонтаж муниципального имущества</t>
  </si>
  <si>
    <t xml:space="preserve">          Оплата взносов на капитальный ремонт за муниципальные нежилые помещения в многоквартирных домах</t>
  </si>
  <si>
    <t xml:space="preserve">         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</si>
  <si>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 xml:space="preserve">        Основное мероприятие 2. Нанесение и восстановление дорожной разметки на территории городского поселения Кандалакша Кандалакшского района</t>
  </si>
  <si>
    <t xml:space="preserve">          Нанесение и восстановление дорожной разметки на территории городского поселения Кандалакша</t>
  </si>
  <si>
    <t xml:space="preserve">          Ремонт и капитальный ремонт автомобильных дорог и искусственных сооружений на них</t>
  </si>
  <si>
    <t xml:space="preserve">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</si>
  <si>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  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</si>
  <si>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Основное мероприятие 5. Снос зданий, строений (самовольных, муниципальных), списание снесенных объектов с кадастрового учета (ликвидация записи в ЕГРН)</t>
  </si>
  <si>
    <t xml:space="preserve">          Снос зданий, строений (самовольных, муниципальных), списание снесенных объектов с кадастрового учета (ликвидация записи в ЕГРН)</t>
  </si>
  <si>
    <t xml:space="preserve">        Основное мероприятие 12. Изготовление проектной, сметной документации по благоустройству, дизайн проектов, фор эскизов, иной документации, связанной с благоустройством (в т.ч. фасадами зданий), ремонтом</t>
  </si>
  <si>
    <t xml:space="preserve">          Изготовление проектной, сметной документации по благоустройству, дизайн проектов, фор эскизов, иной документации, связанной с благоустройством (в т.ч. фасадами зданий), ремонтом</t>
  </si>
  <si>
    <t xml:space="preserve">        Региональный проект "Жилье"</t>
  </si>
  <si>
    <t xml:space="preserve">          Субсидия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</si>
  <si>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 xml:space="preserve">          Софинансирование к субсидии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</si>
  <si>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 xml:space="preserve">        Основное мероприятие 8. Установка опор и светильников наружного освещения</t>
  </si>
  <si>
    <t xml:space="preserve">          Установка опор и светильников наружного освещения</t>
  </si>
  <si>
    <t xml:space="preserve">          Благоустройство городской территории</t>
  </si>
  <si>
    <t xml:space="preserve">        Основное мероприятие 12. Разработка ПСД по ликвидации накопленного экологического ущерба</t>
  </si>
  <si>
    <t xml:space="preserve">        Основное мероприятие 13. Приобретение и установка детских игровых, спортивных площадок, благоустройство территории для оборудования детских, спортивных площадок</t>
  </si>
  <si>
    <t xml:space="preserve">          Приобретение и установка детских игровых, спортивных площадок, благоустройство территории для оборудования детских, спортивных площадок</t>
  </si>
  <si>
    <t xml:space="preserve">          Расходы местного бюджета на капитальный ремонт объектов, находящихся в муниципальной собственности (ремонт помещения для собак)</t>
  </si>
  <si>
    <t xml:space="preserve">        Основное мероприятие 2. Проведение кадастровых работ, изготовление схем расположения в отношении земельных участков</t>
  </si>
  <si>
    <t xml:space="preserve">          Проведение кадастровых работ, изготовление схем расположения в отношении земельных участков</t>
  </si>
  <si>
    <t xml:space="preserve">        Основное мероприятие 4. Инвентаризация земельных участков</t>
  </si>
  <si>
    <t xml:space="preserve">          Инвентаризация земельных участков</t>
  </si>
  <si>
    <t xml:space="preserve">        Основное мероприятие 6. Изготовление документов (в том числе карт-планов), необходимых для внесения сведений о границах муниципального образования, населённых пунктов, территориальных зон в государственный кадастр недвижимости</t>
  </si>
  <si>
    <t xml:space="preserve">          Работы по описанию местоположения территориальных зон</t>
  </si>
  <si>
    <t xml:space="preserve">        Основное мероприятие 6. Укрепление материально-технической базы МБУ "ЦССРМ "Гармония"</t>
  </si>
  <si>
    <t xml:space="preserve">          Мероприятия по укреплению материально-технической базы МБУ "ЦССРМ "Гармония"</t>
  </si>
  <si>
    <t xml:space="preserve">        Основное мероприятие 8. Повышение уровня антитеррористической защищенности и противопожарной безопасности МБУ "ЦССРМ "Гармония"</t>
  </si>
  <si>
    <t xml:space="preserve">          Оборудование МБУ "ЦССРМ "Гармония" в рамках повышения уровня антитеррористической защищенности и противопожарной безопасности</t>
  </si>
  <si>
    <t xml:space="preserve">         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</si>
  <si>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Основное мероприятие 1. Пенсии за выслугу лет муниципальным служащим</t>
  </si>
  <si>
    <t xml:space="preserve">          Пенсии за выслугу лет муниципальным служащим</t>
  </si>
  <si>
    <t xml:space="preserve">        Основное мероприятие 3. Организация и проведение спортивных мероприятий</t>
  </si>
  <si>
    <t xml:space="preserve">          Обеспечение участия сборных команд города в областных и всероссийских соревнованиях</t>
  </si>
  <si>
    <t xml:space="preserve">        Основное мероприятие 7. Актуализация схем водоснабжения, водоотведения</t>
  </si>
  <si>
    <t xml:space="preserve">          Актуализация схем водоснабжения, водоотведения</t>
  </si>
  <si>
    <t xml:space="preserve">        Основное мероприятие 3. Благоустройство территорий общего пользования</t>
  </si>
  <si>
    <t xml:space="preserve">          Организация видеонаблюдения на территории муниципального образования городское поселение Кандалакша Кандалакшского муниципального района</t>
  </si>
  <si>
    <t xml:space="preserve">        Основное мероприятие 5. Обеспечение деятельности АНО "Центр городского благоустройства"</t>
  </si>
  <si>
    <t xml:space="preserve">          Обеспечение деятельности АНО "Центр городского благоустройства"</t>
  </si>
  <si>
    <t xml:space="preserve">          Расходы за счет внебюджетных источников на благоустройство ул. Кировская аллея в городе Кандалакша</t>
  </si>
  <si>
    <t xml:space="preserve">        Региональный проект "Формирование комфортной городской среды"</t>
  </si>
  <si>
    <t xml:space="preserve">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</si>
  <si>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    Софинансирование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</si>
  <si>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          Расходы местного бюджета на капитальный ремонт объектов, находящихся в муниципальной собственности (ремонт помещения для собак)</t>
  </si>
  <si>
    <t xml:space="preserve">               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</si>
  <si>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 xml:space="preserve">              Основное мероприятие 2. Нанесение и восстановление дорожной разметки на территории городского поселения Кандалакша Кандалакшского района</t>
  </si>
  <si>
    <t xml:space="preserve">                Нанесение и восстановление дорожной разметки на территории городского поселения Кандалакша</t>
  </si>
  <si>
    <t xml:space="preserve">                Ремонт и капитальный ремонт автомобильных дорог и искусственных сооружений на них</t>
  </si>
  <si>
    <t xml:space="preserve">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</si>
  <si>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        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</si>
  <si>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      Основное мероприятие 7. Актуализация схем водоснабжения, водоотведения</t>
  </si>
  <si>
    <t xml:space="preserve">                Актуализация схем водоснабжения, водоотведения</t>
  </si>
  <si>
    <t xml:space="preserve">              Основное мероприятие 8. Установка опор и светильников наружного освещения</t>
  </si>
  <si>
    <t xml:space="preserve">                Установка опор и светильников наружного освещения</t>
  </si>
  <si>
    <t xml:space="preserve">              Основное мероприятие 12. Разработка ПСД по ликвидации накопленного экологического ущерба</t>
  </si>
  <si>
    <t xml:space="preserve">              Основное мероприятие 13. Приобретение и установка детских игровых, спортивных площадок, благоустройство территории для оборудования детских, спортивных площадок</t>
  </si>
  <si>
    <t xml:space="preserve">                Приобретение и установка детских игровых, спортивных площадок, благоустройство территории для оборудования детских, спортивных площадок</t>
  </si>
  <si>
    <t xml:space="preserve">              Региональный проект "Формирование комфортной городской среды"</t>
  </si>
  <si>
    <t xml:space="preserve">    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</si>
  <si>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          Софинансирование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</si>
  <si>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        Основное мероприятие 1. Пенсии за выслугу лет муниципальным служащим</t>
  </si>
  <si>
    <t xml:space="preserve">                Пенсии за выслугу лет муниципальным служащим</t>
  </si>
  <si>
    <t xml:space="preserve">                Консервация (расконсервация), снос, демонтаж муниципального имущества</t>
  </si>
  <si>
    <t xml:space="preserve">                Оплата взносов на капитальный ремонт за муниципальные нежилые помещения в многоквартирных домах</t>
  </si>
  <si>
    <t xml:space="preserve">              Основное мероприятие 2. Проведение кадастровых работ, изготовление схем расположения в отношении земельных участков</t>
  </si>
  <si>
    <t xml:space="preserve">                Проведение кадастровых работ, изготовление схем расположения в отношении земельных участков</t>
  </si>
  <si>
    <t xml:space="preserve">              Основное мероприятие 4. Инвентаризация земельных участков</t>
  </si>
  <si>
    <t xml:space="preserve">                Инвентаризация земельных участков</t>
  </si>
  <si>
    <t xml:space="preserve">              Основное мероприятие 6. Изготовление документов (в том числе карт-планов), необходимых для внесения сведений о границах муниципального образования, населённых пунктов, территориальных зон в государственный кадастр недвижимости</t>
  </si>
  <si>
    <t xml:space="preserve">                Работы по описанию местоположения территориальных зон</t>
  </si>
  <si>
    <t xml:space="preserve">              Региональный проект "Жилье"</t>
  </si>
  <si>
    <t xml:space="preserve">                Субсидия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</si>
  <si>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 xml:space="preserve">                Софинансирование к субсидии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</si>
  <si>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 xml:space="preserve">              Основное мероприятие 12. Изготовление проектной, сметной документации по благоустройству, дизайн проектов, фор эскизов, иной документации, связанной с благоустройством (в т.ч. фасадами зданий), ремонтом</t>
  </si>
  <si>
    <t xml:space="preserve">                Изготовление проектной, сметной документации по благоустройству, дизайн проектов, фор эскизов, иной документации, связанной с благоустройством (в т.ч. фасадами зданий), ремонтом</t>
  </si>
  <si>
    <t xml:space="preserve">                Благоустройство городской территории</t>
  </si>
  <si>
    <t xml:space="preserve">              Основное мероприятие 3. Благоустройство территорий общего пользования</t>
  </si>
  <si>
    <t xml:space="preserve">                Организация видеонаблюдения на территории муниципального образования городское поселение Кандалакша Кандалакшского муниципального района</t>
  </si>
  <si>
    <t xml:space="preserve">              Основное мероприятие 5. Обеспечение деятельности АНО "Центр городского благоустройства"</t>
  </si>
  <si>
    <t xml:space="preserve">                Обеспечение деятельности АНО "Центр городского благоустройства"</t>
  </si>
  <si>
    <t xml:space="preserve">                Расходы за счет внебюджетных источников на благоустройство ул. Кировская аллея в городе Кандалакша</t>
  </si>
  <si>
    <t xml:space="preserve">              Основное мероприятие 5. Снос зданий, строений (самовольных, муниципальных), списание снесенных объектов с кадастрового учета (ликвидация записи в ЕГРН)</t>
  </si>
  <si>
    <t xml:space="preserve">                Снос зданий, строений (самовольных, муниципальных), списание снесенных объектов с кадастрового учета (ликвидация записи в ЕГРН)</t>
  </si>
  <si>
    <t xml:space="preserve">              Основное мероприятие 6. Укрепление материально-технической базы МБУ "ЦССРМ "Гармония"</t>
  </si>
  <si>
    <t xml:space="preserve">                Мероприятия по укреплению материально-технической базы МБУ "ЦССРМ "Гармония"</t>
  </si>
  <si>
    <t xml:space="preserve">              Основное мероприятие 8. Повышение уровня антитеррористической защищенности и противопожарной безопасности МБУ "ЦССРМ "Гармония"</t>
  </si>
  <si>
    <t xml:space="preserve">                Оборудование МБУ "ЦССРМ "Гармония" в рамках повышения уровня антитеррористической защищенности и противопожарной безопасности</t>
  </si>
  <si>
    <t xml:space="preserve">               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</si>
  <si>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  Основное мероприятие 3. Организация и проведение спортивных мероприятий</t>
  </si>
  <si>
    <t xml:space="preserve">                Обеспечение участия сборных команд города в областных и всероссийских соревнованиях</t>
  </si>
  <si>
    <t>Привлечение кредитов от кредитных организаций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</si>
  <si>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</si>
  <si>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</si>
  <si>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</si>
  <si>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</si>
  <si>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</si>
  <si>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</si>
  <si>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</si>
  <si>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</si>
  <si>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</si>
  <si>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</si>
  <si>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</si>
  <si>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</si>
  <si>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</si>
  <si>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           Основное мероприятие 18. Капитальный ремонт помещения предназначенного под муниципальный приют для животных без владельцев</t>
  </si>
  <si>
    <t xml:space="preserve">            Основное мероприятие 4. Реконструкция участка автомобильной дороги ул. Горького</t>
  </si>
  <si>
    <t xml:space="preserve">              Расходы местного бюджета на реконструкцию участка автомобильной дороги ул. Горького</t>
  </si>
  <si>
    <t xml:space="preserve">            Основное мероприятие 7. Разработка (корректировка) ПСД на строительство автодорожно-пешеходного моста через р.Лупче-Савино</t>
  </si>
  <si>
    <t>0430700000</t>
  </si>
  <si>
    <t xml:space="preserve">              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</t>
  </si>
  <si>
    <t>0430749170</t>
  </si>
  <si>
    <t xml:space="preserve">              Софинансирование к 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</t>
  </si>
  <si>
    <t>04307S9170</t>
  </si>
  <si>
    <t xml:space="preserve">            Основное мероприятие 7. Текущее обслуживание и ремонт спортивно-игровых площадок, игрового оборудования, скамеек и урн расположенных на них</t>
  </si>
  <si>
    <t>0530700000</t>
  </si>
  <si>
    <t xml:space="preserve">              Субсидия на реализацию мероприятий, направленных на ликвидацию накопленного экологического ущерба</t>
  </si>
  <si>
    <t>0531270810</t>
  </si>
  <si>
    <t xml:space="preserve">              Софинансирование к субсидии на реализацию мероприятий, направленных на ликвидацию накопленного экологического ущерба</t>
  </si>
  <si>
    <t>05312S0810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</si>
  <si>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</si>
  <si>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130F254240</t>
  </si>
  <si>
    <t xml:space="preserve">            Основное мероприятие 6. Повышение уровня антитеррористической защищенности и противопожарной безопасности учреждений библиотечной системы, музеев</t>
  </si>
  <si>
    <t>0810600000</t>
  </si>
  <si>
    <t xml:space="preserve">        Основное мероприятие 4. Реконструкция участка автомобильной дороги ул. Горького</t>
  </si>
  <si>
    <t xml:space="preserve">          Расходы местного бюджета на реконструкцию участка автомобильной дороги ул. Горького</t>
  </si>
  <si>
    <t xml:space="preserve">        Основное мероприятие 7. Разработка (корректировка) ПСД на строительство автодорожно-пешеходного моста через р.Лупче-Савино</t>
  </si>
  <si>
    <t xml:space="preserve">          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</si>
  <si>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  Софинансирование к 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</si>
  <si>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Основное мероприятие 7. Текущее обслуживание и ремонт спортивно-игровых площадок, игрового оборудования, скамеек и урн расположенных на них</t>
  </si>
  <si>
    <t xml:space="preserve">          Субсидия на реализацию мероприятий, направленных на ликвидацию накопленного экологического ущерба</t>
  </si>
  <si>
    <t xml:space="preserve">          Софинансирование к субсидии на реализацию мероприятий, направленных на ликвидацию накопленного экологического ущерба</t>
  </si>
  <si>
    <t xml:space="preserve">        Основное мероприятие 18. Капитальный ремонт помещения предназначенного под муниципальный приют для животных без владельцев</t>
  </si>
  <si>
    <t xml:space="preserve">        Основное мероприятие 6. Повышение уровня антитеррористической защищенности и противопожарной безопасности учреждений библиотечной системы, музеев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</si>
  <si>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</si>
  <si>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      Основное мероприятие 18. Капитальный ремонт помещения предназначенного под муниципальный приют для животных без владельцев</t>
  </si>
  <si>
    <t xml:space="preserve">              Основное мероприятие 4. Реконструкция участка автомобильной дороги ул. Горького</t>
  </si>
  <si>
    <t xml:space="preserve">                Расходы местного бюджета на реконструкцию участка автомобильной дороги ул. Горького</t>
  </si>
  <si>
    <t xml:space="preserve">              Основное мероприятие 7. Текущее обслуживание и ремонт спортивно-игровых площадок, игрового оборудования, скамеек и урн расположенных на них</t>
  </si>
  <si>
    <t xml:space="preserve">                Субсидия на реализацию мероприятий, направленных на ликвидацию накопленного экологического ущерба</t>
  </si>
  <si>
    <t xml:space="preserve">                Софинансирование к субсидии на реализацию мероприятий, направленных на ликвидацию накопленного экологического ущерба</t>
  </si>
  <si>
    <t xml:space="preserve">              Основное мероприятие 7. Разработка (корректировка) ПСД на строительство автодорожно-пешеходного моста через р.Лупче-Савино</t>
  </si>
  <si>
    <t xml:space="preserve">                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</si>
  <si>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        Софинансирование к 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</t>
  </si>
  <si>
    <t xml:space="preserve">  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</si>
  <si>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      Основное мероприятие 6. Повышение уровня антитеррористической защищенности и противопожарной безопасности учреждений библиотечной системы, музеев</t>
  </si>
  <si>
    <t xml:space="preserve">          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</si>
  <si>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</si>
  <si>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 xml:space="preserve">             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</si>
  <si>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</si>
  <si>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 xml:space="preserve">        БЕЗВОЗМЕЗДНЫЕ ПОСТУПЛЕНИЯ ОТ НЕГОСУДАРСТВЕННЫХ ОРГАНИЗАЦИЙ</t>
  </si>
  <si>
    <t>00020400000000000000</t>
  </si>
  <si>
    <t xml:space="preserve">          Безвозмездные поступления от негосударственных организаций в бюджеты городских поселений</t>
  </si>
  <si>
    <t>00020405000130000150</t>
  </si>
  <si>
    <t xml:space="preserve">            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</si>
  <si>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00020405020130000150</t>
  </si>
  <si>
    <t xml:space="preserve">              Изготовление технической документации и актов обследования на объекты нефинансовых активов, в том числе в целях постановки на учет бесхозяйных объектов</t>
  </si>
  <si>
    <t>0110293130</t>
  </si>
  <si>
    <t>0110293140</t>
  </si>
  <si>
    <t xml:space="preserve">              Оформление наследственных прав на выморочное имущество, в том числе проведение оценки выморочного имущества</t>
  </si>
  <si>
    <t>0110293150</t>
  </si>
  <si>
    <t xml:space="preserve">              Внесение платы за жилищно-коммунальные услуги по муниципальному имуществу в составе казны</t>
  </si>
  <si>
    <t>0110293160</t>
  </si>
  <si>
    <t xml:space="preserve">              Возмещение понесенных, нанимателями жилых помещений, расходов на приобретение и установку индивидуальных приборов учета коммунальных ресурсов</t>
  </si>
  <si>
    <t>0110293180</t>
  </si>
  <si>
    <t xml:space="preserve">              Прочие расходы, в том числе приобретение нефинансовых активов, страхование и оценка муниципального имущества, услуги курьера, услуги по приему платежей от населения, исполнение обязательств по уплате санкций, налогов, сборов, пошлин</t>
  </si>
  <si>
    <t>0110293190</t>
  </si>
  <si>
    <t xml:space="preserve">            Основное мероприятие 1. Приобретение и установка новых дорожных знаков, замена знаков, не соответствующих ГОСТу</t>
  </si>
  <si>
    <t>0420100000</t>
  </si>
  <si>
    <t xml:space="preserve">              Приобретение и установка новых дорожных знаков, замена знаков, не соответствующих ГОСТу</t>
  </si>
  <si>
    <t>0420194200</t>
  </si>
  <si>
    <t>0530795040</t>
  </si>
  <si>
    <t xml:space="preserve">              Техническое обслуживание сетей уличного освещения</t>
  </si>
  <si>
    <t>0531095500</t>
  </si>
  <si>
    <t xml:space="preserve">            Основное мероприятие 2. Проведение обследования многоквартирных домов на предмет аварийности</t>
  </si>
  <si>
    <t xml:space="preserve">              Проведение обследования многоквартирных домов на предмет аварийности</t>
  </si>
  <si>
    <t xml:space="preserve">          Изготовление технической документации и актов обследования на объекты нефинансовых активов, в том числе в целях постановки на учет бесхозяйных объектов</t>
  </si>
  <si>
    <t xml:space="preserve">          Оформление наследственных прав на выморочное имущество, в том числе проведение оценки выморочного имущества</t>
  </si>
  <si>
    <t xml:space="preserve">          Внесение платы за жилищно-коммунальные услуги по муниципальному имуществу в составе казны</t>
  </si>
  <si>
    <t xml:space="preserve">          Возмещение понесенных, нанимателями жилых помещений, расходов на приобретение и установку индивидуальных приборов учета коммунальных ресурсов</t>
  </si>
  <si>
    <t xml:space="preserve">          Прочие расходы, в том числе приобретение нефинансовых активов, страхование и оценка муниципального имущества, услуги курьера, услуги по приему платежей от населения, исполнение обязательств по уплате санкций, налогов, сборов, пошлин</t>
  </si>
  <si>
    <t xml:space="preserve">        Основное мероприятие 1. Приобретение и установка новых дорожных знаков, замена знаков, не соответствующих ГОСТу</t>
  </si>
  <si>
    <t xml:space="preserve">          Приобретение и установка новых дорожных знаков, замена знаков, не соответствующих ГОСТу</t>
  </si>
  <si>
    <t xml:space="preserve">        Основное мероприятие 2. Проведение обследования многоквартирных домов на предмет аварийности</t>
  </si>
  <si>
    <t xml:space="preserve">          Проведение обследования многоквартирных домов на предмет аварийности</t>
  </si>
  <si>
    <t xml:space="preserve">          Техническое обслуживание сетей уличного освещения</t>
  </si>
  <si>
    <t xml:space="preserve">              Основное мероприятие 1. Приобретение и установка новых дорожных знаков, замена знаков, не соответствующих ГОСТу</t>
  </si>
  <si>
    <t xml:space="preserve">                Приобретение и установка новых дорожных знаков, замена знаков, не соответствующих ГОСТу</t>
  </si>
  <si>
    <t xml:space="preserve">                Техническое обслуживание сетей уличного освещения</t>
  </si>
  <si>
    <t xml:space="preserve">                Изготовление технической документации и актов обследования на объекты нефинансовых активов, в том числе в целях постановки на учет бесхозяйных объектов</t>
  </si>
  <si>
    <t xml:space="preserve">                Оформление наследственных прав на выморочное имущество, в том числе проведение оценки выморочного имущества</t>
  </si>
  <si>
    <t xml:space="preserve">                Внесение платы за жилищно-коммунальные услуги по муниципальному имуществу в составе казны</t>
  </si>
  <si>
    <t xml:space="preserve">                Возмещение понесенных, нанимателями жилых помещений, расходов на приобретение и установку индивидуальных приборов учета коммунальных ресурсов</t>
  </si>
  <si>
    <t xml:space="preserve">                Прочие расходы, в том числе приобретение нефинансовых активов, страхование и оценка муниципального имущества, услуги курьера, услуги по приему платежей от населения, исполнение обязательств по уплате санкций, налогов, сборов, пошлин</t>
  </si>
  <si>
    <t xml:space="preserve">              Основное мероприятие 2. Проведение обследования многоквартирных домов на предмет аварийности</t>
  </si>
  <si>
    <t xml:space="preserve">                Проведение обследования многоквартирных домов на предмет аварийности</t>
  </si>
  <si>
    <t xml:space="preserve">        ШТРАФЫ, САНКЦИИ, ВОЗМЕЩЕНИЕ УЩЕРБА</t>
  </si>
  <si>
    <t>00011600000000000000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</si>
  <si>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</si>
  <si>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</si>
  <si>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</si>
  <si>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</si>
  <si>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</si>
  <si>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00011607000000000140</t>
  </si>
  <si>
    <t xml:space="preserve">          Подпрограмма 4. "Регулирование земельных отношений на территории муниципального образования городское поселение Кандалакша Кандалакшского района"</t>
  </si>
  <si>
    <t>0600200000</t>
  </si>
  <si>
    <t>0600291620</t>
  </si>
  <si>
    <t xml:space="preserve">            Подпрограмма 4. "Регулирование земельных отношений на территории муниципального образования городское поселение Кандалакша Кандалакшского района"</t>
  </si>
  <si>
    <t xml:space="preserve">     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</si>
  <si>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</si>
  <si>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 xml:space="preserve">          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</si>
  <si>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</si>
  <si>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 xml:space="preserve">            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</si>
  <si>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00011105314130000120</t>
  </si>
  <si>
    <t xml:space="preserve">              Исполнение обязанностей собственника в отношении отчуждаемого имущества</t>
  </si>
  <si>
    <t>0110293110</t>
  </si>
  <si>
    <t xml:space="preserve">              Приобретение и сопровождение программных продуктов по учету имущества и правоотношений; использование информационных ресурсов для организации электронного документооборота и проверки документов</t>
  </si>
  <si>
    <t>0110293120</t>
  </si>
  <si>
    <t xml:space="preserve">              Капитальный и текущий ремонт муниципального имущества, в том числе обследование технического состояния объектов нефинансовых активов, разработка проектной (сметной) документации, проведение экспертизы (достоверности сметной стоимости)</t>
  </si>
  <si>
    <t>0150175590</t>
  </si>
  <si>
    <t xml:space="preserve">            Основное мероприятие 9. Подготовка объектов электроснабжения муниципального образования к работе в осенне-зимний период</t>
  </si>
  <si>
    <t>1200900000</t>
  </si>
  <si>
    <t xml:space="preserve">              Субсидия бюджетам муниципальных образований на подготовку к отопительному периоду</t>
  </si>
  <si>
    <t>1200970760</t>
  </si>
  <si>
    <t xml:space="preserve">              Софинансирование к субсидии бюджетам муниципальных образований на подготовку к отопительному периоду</t>
  </si>
  <si>
    <t>12009S0760</t>
  </si>
  <si>
    <t xml:space="preserve">              Монтаж (демонтаж) и хранение новогодних елок</t>
  </si>
  <si>
    <t>0531196010</t>
  </si>
  <si>
    <t>1300700000</t>
  </si>
  <si>
    <t xml:space="preserve">              Подготовка предпроектной, проектной, сметной документации, материалов, необходимых для участия в конкурсах по благоустройству общественных территорий</t>
  </si>
  <si>
    <t>1300797640</t>
  </si>
  <si>
    <t xml:space="preserve">            Основное мероприятие 5. Ремонт помещений МБУ "Музей истории города Кандалакша" и укрепление материально-технической базы учреждения</t>
  </si>
  <si>
    <t>0810500000</t>
  </si>
  <si>
    <t xml:space="preserve">          Исполнение обязанностей собственника в отношении отчуждаемого имущества</t>
  </si>
  <si>
    <t xml:space="preserve">          Приобретение и сопровождение программных продуктов по учету имущества и правоотношений; использование информационных ресурсов для организации электронного документооборота и проверки документов</t>
  </si>
  <si>
    <t xml:space="preserve">          Капитальный и текущий ремонт муниципального имущества, в том числе обследование технического состояния объектов нефинансовых активов, разработка проектной (сметной) документации, проведение экспертизы (достоверности сметной стоимости)</t>
  </si>
  <si>
    <t xml:space="preserve">          Монтаж (демонтаж) и хранение новогодних елок</t>
  </si>
  <si>
    <t xml:space="preserve">      Подпрограмма 4. "Регулирование земельных отношений на территории муниципального образования городское поселение Кандалакша Кандалакшского района"</t>
  </si>
  <si>
    <t xml:space="preserve">        Основное мероприятие 5. Ремонт помещений МБУ "Музей истории города Кандалакша" и укрепление материально-технической базы учреждения</t>
  </si>
  <si>
    <t xml:space="preserve">        Основное мероприятие 9. Подготовка объектов электроснабжения муниципального образования к работе в осенне-зимний период</t>
  </si>
  <si>
    <t xml:space="preserve">          Субсидия бюджетам муниципальных образований на подготовку к отопительному периоду</t>
  </si>
  <si>
    <t xml:space="preserve">          Софинансирование к субсидии бюджетам муниципальных образований на подготовку к отопительному периоду</t>
  </si>
  <si>
    <t xml:space="preserve">          Подготовка предпроектной, проектной, сметной документации, материалов, необходимых для участия в конкурсах по благоустройству общественных территорий</t>
  </si>
  <si>
    <t xml:space="preserve">              Основное мероприятие 9. Подготовка объектов электроснабжения муниципального образования к работе в осенне-зимний период</t>
  </si>
  <si>
    <t xml:space="preserve">                Субсидия бюджетам муниципальных образований на подготовку к отопительному периоду</t>
  </si>
  <si>
    <t xml:space="preserve">                Софинансирование к субсидии бюджетам муниципальных образований на подготовку к отопительному периоду</t>
  </si>
  <si>
    <t xml:space="preserve">                Монтаж (демонтаж) и хранение новогодних елок</t>
  </si>
  <si>
    <t xml:space="preserve">                Исполнение обязанностей собственника в отношении отчуждаемого имущества</t>
  </si>
  <si>
    <t xml:space="preserve">                Приобретение и сопровождение программных продуктов по учету имущества и правоотношений; использование информационных ресурсов для организации электронного документооборота и проверки документов</t>
  </si>
  <si>
    <t xml:space="preserve">                Капитальный и текущий ремонт муниципального имущества, в том числе обследование технического состояния объектов нефинансовых активов, разработка проектной (сметной) документации, проведение экспертизы (достоверности сметной стоимости)</t>
  </si>
  <si>
    <t xml:space="preserve">                Подготовка предпроектной, проектной, сметной документации, материалов, необходимых для участия в конкурсах по благоустройству общественных территорий</t>
  </si>
  <si>
    <t xml:space="preserve">              Основное мероприятие 5. Ремонт помещений МБУ "Музей истории города Кандалакша" и укрепление материально-технической базы учреждения</t>
  </si>
  <si>
    <t xml:space="preserve">            Основное мероприятие 2. Обеспечение безопасного и бесперебойного функционирования технической инфраструктуры, информационной безопасности и программного обеспечения</t>
  </si>
  <si>
    <t xml:space="preserve">            Основное мероприятие 17. Обустройство площадки для выгула собак</t>
  </si>
  <si>
    <t>0531700000</t>
  </si>
  <si>
    <t xml:space="preserve">              Обустройство площадки для выгула собак</t>
  </si>
  <si>
    <t xml:space="preserve">            Основное мероприятие 7. Подготовка предпроектной, проектной, сметной документации, материалов, необходимых для участия в конкурсах по благоустройству общественных территорий</t>
  </si>
  <si>
    <t xml:space="preserve">              Создание условий для подготовки спортивных сборных команд муниципального образования</t>
  </si>
  <si>
    <t>1100397520</t>
  </si>
  <si>
    <t xml:space="preserve">        Основное мероприятие 17. Обустройство площадки для выгула собак</t>
  </si>
  <si>
    <t xml:space="preserve">          Обустройство площадки для выгула собак</t>
  </si>
  <si>
    <t xml:space="preserve">        Основное мероприятие 2. Обеспечение безопасного и бесперебойного функционирования технической инфраструктуры, информационной безопасности и программного обеспечения</t>
  </si>
  <si>
    <t xml:space="preserve">          Создание условий для подготовки спортивных сборных команд муниципального образования</t>
  </si>
  <si>
    <t xml:space="preserve">        Основное мероприятие 7. Подготовка предпроектной, проектной, сметной документации, материалов, необходимых для участия в конкурсах по благоустройству общественных территорий</t>
  </si>
  <si>
    <t xml:space="preserve">              Основное мероприятие 2. Обеспечение безопасного и бесперебойного функционирования технической инфраструктуры, информационной безопасности и программного обеспечения</t>
  </si>
  <si>
    <t xml:space="preserve">              Основное мероприятие 17. Обустройство площадки для выгула собак</t>
  </si>
  <si>
    <t xml:space="preserve">                Обустройство площадки для выгула собак</t>
  </si>
  <si>
    <t xml:space="preserve">              Основное мероприятие 7. Подготовка предпроектной, проектной, сметной документации, материалов, необходимых для участия в конкурсах по благоустройству общественных территорий</t>
  </si>
  <si>
    <t xml:space="preserve">                Создание условий для подготовки спортивных сборных команд муниципального образования</t>
  </si>
  <si>
    <t xml:space="preserve">              Иные межбюджетные трансферты на исполнение части переданных полномочий по решению вопросов местного значения муниципального образования городское поселение Кандалакша Кандалакшского района</t>
  </si>
  <si>
    <t>0140391540</t>
  </si>
  <si>
    <t xml:space="preserve">      Резервные фонды</t>
  </si>
  <si>
    <t>0111</t>
  </si>
  <si>
    <t xml:space="preserve">              Выделение и использование средств резервного фонда администрации муниципального образования</t>
  </si>
  <si>
    <t>0150291510</t>
  </si>
  <si>
    <t xml:space="preserve">              Мероприятия на выполнение расходных обязательств по развитию муниципальных учреждений</t>
  </si>
  <si>
    <t>0200191550</t>
  </si>
  <si>
    <t xml:space="preserve">              Осуществление полномочий по проведению мероприятий при осуществлении деятельности по обращению с животными без владельцев</t>
  </si>
  <si>
    <t>0530295790</t>
  </si>
  <si>
    <t xml:space="preserve">              Обеспечение безопасного и бесперебойного функционирования технической инфраструктуры, информационной безопасности и программного обеспечения</t>
  </si>
  <si>
    <t xml:space="preserve">            Основное мероприятие 3. Обслуживание светофорного объекта</t>
  </si>
  <si>
    <t>0420300000</t>
  </si>
  <si>
    <t xml:space="preserve">              Обслуживание светофорного объекта</t>
  </si>
  <si>
    <t>0420394220</t>
  </si>
  <si>
    <t xml:space="preserve">              Разработка документации по планировке территории</t>
  </si>
  <si>
    <t>0430794170</t>
  </si>
  <si>
    <t xml:space="preserve">            Основное мероприятие 3. Подготовка объектов теплоснабжения муниципального образования к работе в осенне-зимний период</t>
  </si>
  <si>
    <t>1200300000</t>
  </si>
  <si>
    <t>1200370760</t>
  </si>
  <si>
    <t>12003S0760</t>
  </si>
  <si>
    <t xml:space="preserve">              Расходы местного бюджета на организацию временных общественно полезных работ</t>
  </si>
  <si>
    <t>0531795070</t>
  </si>
  <si>
    <t xml:space="preserve">            Основное мероприятие 2. Благоустройство речной набережной</t>
  </si>
  <si>
    <t>1300200000</t>
  </si>
  <si>
    <t xml:space="preserve">              Проведение судебно-строительной экспертизы по объекту "Речная набережная"</t>
  </si>
  <si>
    <t>1300295060</t>
  </si>
  <si>
    <t xml:space="preserve">  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</si>
  <si>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051037736U</t>
  </si>
  <si>
    <t>0510395040</t>
  </si>
  <si>
    <t xml:space="preserve">              Софинансирование к иным межбюджетным трансфертам из областного бюджета местным бюджетам на проведение временных общественно полезных работ в Мурманской области</t>
  </si>
  <si>
    <t>05103S7360</t>
  </si>
  <si>
    <t xml:space="preserve">              Софинансирование к иным межбюджетным трансфертам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</si>
  <si>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05103S736U</t>
  </si>
  <si>
    <t>0700195040</t>
  </si>
  <si>
    <t xml:space="preserve">            Региональный проект "Развитие системы поддержки молодежи ("Молодежь России")"</t>
  </si>
  <si>
    <t>070EГ00000</t>
  </si>
  <si>
    <t xml:space="preserve">              Предоставление субсидий бюджетам муниципальных образований на реализацию мероприятий, направленных на комплексное развитие молодежной политики на территории Мурманской области "Регион для молодых"</t>
  </si>
  <si>
    <t>070EГ51160</t>
  </si>
  <si>
    <t xml:space="preserve">              Обеспечение антитеррористической защищенности и противопожарной безопасности учреждений культуры</t>
  </si>
  <si>
    <t>0810296250</t>
  </si>
  <si>
    <t>0810396250</t>
  </si>
  <si>
    <t xml:space="preserve">              Замена окон в Нивской сельской библиотеке</t>
  </si>
  <si>
    <t>0810497070</t>
  </si>
  <si>
    <t xml:space="preserve">              Замена окон в МБУ "Музей истории города Кандалакша"</t>
  </si>
  <si>
    <t>0810597080</t>
  </si>
  <si>
    <t xml:space="preserve">              Изготовление реплик музейных экспонатов</t>
  </si>
  <si>
    <t>0810597090</t>
  </si>
  <si>
    <t xml:space="preserve">              Оборудование библиотек МБУ "Кандалакшская ЦБС" в рамках повышения уровня антитеррористической защищенности и противопожарной безопасности (установка систем оповещения и управления эвакуацией людей)</t>
  </si>
  <si>
    <t>0810699720</t>
  </si>
  <si>
    <t xml:space="preserve">            Региональный проект "Культурная среда"</t>
  </si>
  <si>
    <t>081A100000</t>
  </si>
  <si>
    <t xml:space="preserve">              Создание модельных муниципальных библиотек</t>
  </si>
  <si>
    <t>081A154540</t>
  </si>
  <si>
    <t>0820196250</t>
  </si>
  <si>
    <t xml:space="preserve">              Проведение технического обследования конструкций объекта капитального строительства</t>
  </si>
  <si>
    <t>0820296280</t>
  </si>
  <si>
    <t xml:space="preserve">              Сертификация спортивных объектов</t>
  </si>
  <si>
    <t>1100499160</t>
  </si>
  <si>
    <t xml:space="preserve">          Иные межбюджетные трансферты на исполнение части переданных полномочий по решению вопросов местного значения муниципального образования городское поселение Кандалакша Кандалакшского района</t>
  </si>
  <si>
    <t xml:space="preserve">          Выделение и использование средств резервного фонда администрации муниципального образования</t>
  </si>
  <si>
    <t xml:space="preserve">                Резервные фонды</t>
  </si>
  <si>
    <t xml:space="preserve">          Мероприятия на выполнение расходных обязательств по развитию муниципальных учреждений</t>
  </si>
  <si>
    <t xml:space="preserve">        Основное мероприятие 3. Обслуживание светофорного объекта</t>
  </si>
  <si>
    <t xml:space="preserve">          Обслуживание светофорного объекта</t>
  </si>
  <si>
    <t xml:space="preserve">          Разработка документации по планировке территории</t>
  </si>
  <si>
    <t xml:space="preserve">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</si>
  <si>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      Расходы местного бюджета на организацию временных общественно полезных работ</t>
  </si>
  <si>
    <t xml:space="preserve">          Софинансирование к иным межбюджетным трансфертам из областного бюджета местным бюджетам на проведение временных общественно полезных работ в Мурманской области</t>
  </si>
  <si>
    <t xml:space="preserve">          Софинансирование к иным межбюджетным трансфертам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</si>
  <si>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      Осуществление полномочий по проведению мероприятий при осуществлении деятельности по обращению с животными без владельцев</t>
  </si>
  <si>
    <t xml:space="preserve">          Обеспечение безопасного и бесперебойного функционирования технической инфраструктуры, информационной безопасности и программного обеспечения</t>
  </si>
  <si>
    <t xml:space="preserve">        Региональный проект "Развитие системы поддержки молодежи ("Молодежь России")"</t>
  </si>
  <si>
    <t xml:space="preserve">          Предоставление субсидий бюджетам муниципальных образований на реализацию мероприятий, направленных на комплексное развитие молодежной политики на территории Мурманской области "Регион для молодых"</t>
  </si>
  <si>
    <t xml:space="preserve">          Обеспечение антитеррористической защищенности и противопожарной безопасности учреждений культуры</t>
  </si>
  <si>
    <t xml:space="preserve">          Замена окон в Нивской сельской библиотеке</t>
  </si>
  <si>
    <t xml:space="preserve">          Замена окон в МБУ "Музей истории города Кандалакша"</t>
  </si>
  <si>
    <t xml:space="preserve">          Изготовление реплик музейных экспонатов</t>
  </si>
  <si>
    <t xml:space="preserve">          Оборудование библиотек МБУ "Кандалакшская ЦБС" в рамках повышения уровня антитеррористической защищенности и противопожарной безопасности (установка систем оповещения и управления эвакуацией людей)</t>
  </si>
  <si>
    <t xml:space="preserve">        Региональный проект "Культурная среда"</t>
  </si>
  <si>
    <t xml:space="preserve">          Создание модельных муниципальных библиотек</t>
  </si>
  <si>
    <t xml:space="preserve">          Проведение технического обследования конструкций объекта капитального строительства</t>
  </si>
  <si>
    <t xml:space="preserve">          Сертификация спортивных объектов</t>
  </si>
  <si>
    <t xml:space="preserve">        Основное мероприятие 3. Подготовка объектов теплоснабжения муниципального образования к работе в осенне-зимний период</t>
  </si>
  <si>
    <t xml:space="preserve">        Основное мероприятие 2. Благоустройство речной набережной</t>
  </si>
  <si>
    <t xml:space="preserve">          Проведение судебно-строительной экспертизы по объекту "Речная набережная"</t>
  </si>
  <si>
    <t>на 2023 год</t>
  </si>
  <si>
    <t>Перечень подлежащих предоставлению муниципальных гарантий в 2023 году</t>
  </si>
  <si>
    <t>в 2023 году</t>
  </si>
  <si>
    <t xml:space="preserve">на 2023 год  </t>
  </si>
  <si>
    <t xml:space="preserve"> на 2023 год</t>
  </si>
  <si>
    <t xml:space="preserve">                Иные межбюджетные трансферты на исполнение части переданных полномочий по решению вопросов местного значения муниципального образования городское поселение Кандалакша Кандалакшского района</t>
  </si>
  <si>
    <t xml:space="preserve">                Обеспечение безопасного и бесперебойного функционирования технической инфраструктуры, информационной безопасности и программного обеспечения</t>
  </si>
  <si>
    <t xml:space="preserve">        Резервные фонды</t>
  </si>
  <si>
    <t xml:space="preserve">                Выделение и использование средств резервного фонда администрации муниципального образования</t>
  </si>
  <si>
    <t xml:space="preserve">                Мероприятия на выполнение расходных обязательств по развитию муниципальных учреждений</t>
  </si>
  <si>
    <t xml:space="preserve">                Осуществление полномочий по проведению мероприятий при осуществлении деятельности по обращению с животными без владельцев</t>
  </si>
  <si>
    <t xml:space="preserve">              Основное мероприятие 3. Обслуживание светофорного объекта</t>
  </si>
  <si>
    <t xml:space="preserve">                Обслуживание светофорного объекта</t>
  </si>
  <si>
    <t xml:space="preserve">              Основное мероприятие 3. Подготовка объектов теплоснабжения муниципального образования к работе в осенне-зимний период</t>
  </si>
  <si>
    <t xml:space="preserve">                Расходы местного бюджета на организацию временных общественно полезных работ</t>
  </si>
  <si>
    <t xml:space="preserve">    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</si>
  <si>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            Софинансирование к иным межбюджетным трансфертам из областного бюджета местным бюджетам на проведение временных общественно полезных работ в Мурманской области</t>
  </si>
  <si>
    <t xml:space="preserve">                Софинансирование к иным межбюджетным трансфертам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</si>
  <si>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            Разработка документации по планировке территории</t>
  </si>
  <si>
    <t xml:space="preserve">              Основное мероприятие 2. Благоустройство речной набережной</t>
  </si>
  <si>
    <t xml:space="preserve">                Проведение судебно-строительной экспертизы по объекту "Речная набережная"</t>
  </si>
  <si>
    <t xml:space="preserve">              Региональный проект "Развитие системы поддержки молодежи ("Молодежь России")"</t>
  </si>
  <si>
    <t xml:space="preserve">                Предоставление субсидий бюджетам муниципальных образований на реализацию мероприятий, направленных на комплексное развитие молодежной политики на территории Мурманской области "Регион для молодых"</t>
  </si>
  <si>
    <t xml:space="preserve">                Обеспечение антитеррористической защищенности и противопожарной безопасности учреждений культуры</t>
  </si>
  <si>
    <t xml:space="preserve">                Замена окон в Нивской сельской библиотеке</t>
  </si>
  <si>
    <t xml:space="preserve">                Замена окон в МБУ "Музей истории города Кандалакша"</t>
  </si>
  <si>
    <t xml:space="preserve">                Изготовление реплик музейных экспонатов</t>
  </si>
  <si>
    <t xml:space="preserve">                Оборудование библиотек МБУ "Кандалакшская ЦБС" в рамках повышения уровня антитеррористической защищенности и противопожарной безопасности (установка систем оповещения и управления эвакуацией людей)</t>
  </si>
  <si>
    <t xml:space="preserve">              Региональный проект "Культурная среда"</t>
  </si>
  <si>
    <t xml:space="preserve">                Создание модельных муниципальных библиотек</t>
  </si>
  <si>
    <t xml:space="preserve">                Проведение технического обследования конструкций объекта капитального строительства</t>
  </si>
  <si>
    <t xml:space="preserve">                Сертификация спортивных объектов</t>
  </si>
  <si>
    <t xml:space="preserve">          Платежи в целях возмещения причиненного ущерба (убытков)</t>
  </si>
  <si>
    <t>00011610000000000140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</si>
  <si>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</si>
  <si>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</si>
  <si>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</si>
  <si>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</si>
  <si>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 xml:space="preserve">            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</si>
  <si>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00020225116000000150</t>
  </si>
  <si>
    <t xml:space="preserve">              Субсидии бюджетам городских поселений на реализацию программы комплексного развития молодежной политики в регионах Российской Федерации "Регион для молодых"</t>
  </si>
  <si>
    <t>00020225116130000150</t>
  </si>
  <si>
    <t xml:space="preserve">            Межбюджетные трансферты, передаваемые бюджетам на создание модельных муниципальных библиотек</t>
  </si>
  <si>
    <t>00020245454000000150</t>
  </si>
  <si>
    <t xml:space="preserve">              Межбюджетные трансферты, передаваемые бюджетам городских поселений на создание модельных муниципальных библиотек</t>
  </si>
  <si>
    <t>00020245454130000150</t>
  </si>
  <si>
    <t>Приложение № 11</t>
  </si>
  <si>
    <t xml:space="preserve"> Кандалакшского муниципального района Мурманской области</t>
  </si>
  <si>
    <t xml:space="preserve"> от 09.12.2022  № 324</t>
  </si>
  <si>
    <t>Приложение № 1</t>
  </si>
  <si>
    <t>в валюте Российской Федерации на 2023 год</t>
  </si>
  <si>
    <t xml:space="preserve">Привлечение кредитов от кредитных организаций бюджетами городских поселений в валюте Российской Федерации
</t>
  </si>
  <si>
    <t>2026 год</t>
  </si>
  <si>
    <t xml:space="preserve">Погашение городскими поселениями кредитов от кредитных организаций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</si>
  <si>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</si>
  <si>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</si>
  <si>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   Иные межбюджетные трансферты на исполнение части переданных полномочий по решению вопросов местного значения муниципального образования городское поселение Кандалакша Кандалакшского района</t>
  </si>
  <si>
    <t xml:space="preserve">предоставляемых путем применения корректирующего коэффициента </t>
  </si>
  <si>
    <t>Размер корректирующего коэффициента (К)</t>
  </si>
  <si>
    <t>Приложение № 6</t>
  </si>
  <si>
    <t>Приложение № 5</t>
  </si>
  <si>
    <t>Приложение № 4</t>
  </si>
  <si>
    <t>Приложение № 3</t>
  </si>
  <si>
    <t xml:space="preserve">"Распределение доходов </t>
  </si>
  <si>
    <t>"Распределение бюджетных ассигнований</t>
  </si>
  <si>
    <t>"Ведомственная структура расходов</t>
  </si>
  <si>
    <t xml:space="preserve">"Распределение бюджетных ассигнований </t>
  </si>
  <si>
    <t xml:space="preserve">"Источники финансирования дефицита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</si>
</sst>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.0"/>
    <numFmt numFmtId="166" formatCode="#,##0_ ;[Red]\-#,##0\ "/>
    <numFmt numFmtId="167" formatCode="#,##0.0"/>
    <numFmt numFmtId="168" formatCode="#,##0.00_ ;[Red]\-#,##0.00\ "/>
    <numFmt numFmtId="169" formatCode="#,##0.0_ ;[Red]\-#,##0.0\ 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Arial Cyr"/>
      <family val="2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C0C0C0"/>
        <bgColor indexed="64"/>
      </patternFill>
    </fill>
    <fill>
      <patternFill patternType="solid">
        <f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1">
    <xf numFmtId="0" fontId="0" fillId="0" borderId="0"/>
    <xf numFmtId="0" fontId="6" fillId="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3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29" fillId="3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9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29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4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4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0" borderId="0"/>
    <xf numFmtId="0" fontId="3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1" fillId="0" borderId="0">
      <alignment horizontal="left"/>
    </xf>
    <xf numFmtId="0" fontId="30" fillId="0" borderId="0"/>
    <xf numFmtId="0" fontId="3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1" fillId="0" borderId="0">
      <alignment horizontal="left"/>
    </xf>
    <xf numFmtId="0" fontId="32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0" fillId="0" borderId="0"/>
    <xf numFmtId="0" fontId="3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1" fillId="0" borderId="0">
      <alignment horizontal="left"/>
    </xf>
    <xf numFmtId="0" fontId="32" fillId="43" borderId="0"/>
    <xf numFmtId="0" fontId="33" fillId="43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2" fillId="43" borderId="0"/>
    <xf numFmtId="0" fontId="32" fillId="43" borderId="0"/>
    <xf numFmtId="0" fontId="32" fillId="43" borderId="0"/>
    <xf numFmtId="0" fontId="32" fillId="43" borderId="0"/>
    <xf numFmtId="0" fontId="33" fillId="44" borderId="0"/>
    <xf numFmtId="0" fontId="32" fillId="0" borderId="0">
      <alignment wrapText="1"/>
    </xf>
    <xf numFmtId="0" fontId="33" fillId="0" borderId="0">
      <alignment horizontal="left" wrapText="1"/>
    </xf>
    <xf numFmtId="0" fontId="33" fillId="0" borderId="0">
      <alignment wrapText="1"/>
    </xf>
    <xf numFmtId="0" fontId="33" fillId="0" borderId="0">
      <alignment horizontal="left" wrapText="1"/>
    </xf>
    <xf numFmtId="0" fontId="33" fillId="0" borderId="0">
      <alignment horizontal="left" wrapText="1"/>
    </xf>
    <xf numFmtId="0" fontId="33" fillId="0" borderId="0">
      <alignment horizontal="left" wrapText="1"/>
    </xf>
    <xf numFmtId="0" fontId="33" fillId="0" borderId="0">
      <alignment horizontal="left" wrapText="1"/>
    </xf>
    <xf numFmtId="0" fontId="32" fillId="0" borderId="0">
      <alignment horizontal="left" wrapText="1"/>
    </xf>
    <xf numFmtId="0" fontId="33" fillId="0" borderId="15">
      <alignment horizontal="center" vertical="center" wrapText="1"/>
    </xf>
    <xf numFmtId="0" fontId="32" fillId="0" borderId="0">
      <alignment horizontal="left" wrapText="1"/>
    </xf>
    <xf numFmtId="0" fontId="32" fillId="0" borderId="0">
      <alignment wrapText="1"/>
    </xf>
    <xf numFmtId="0" fontId="33" fillId="0" borderId="15">
      <alignment horizontal="center" vertical="center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3" fillId="0" borderId="0">
      <alignment horizontal="left" wrapText="1"/>
    </xf>
    <xf numFmtId="0" fontId="32" fillId="0" borderId="0"/>
    <xf numFmtId="0" fontId="34" fillId="0" borderId="0">
      <alignment horizontal="center" wrapText="1"/>
    </xf>
    <xf numFmtId="0" fontId="33" fillId="0" borderId="0"/>
    <xf numFmtId="0" fontId="34" fillId="0" borderId="0">
      <alignment horizontal="center" wrapText="1"/>
    </xf>
    <xf numFmtId="0" fontId="34" fillId="0" borderId="0">
      <alignment horizontal="center" wrapText="1"/>
    </xf>
    <xf numFmtId="0" fontId="34" fillId="0" borderId="0">
      <alignment horizontal="center" wrapText="1"/>
    </xf>
    <xf numFmtId="0" fontId="34" fillId="0" borderId="0">
      <alignment horizontal="center" wrapText="1"/>
    </xf>
    <xf numFmtId="0" fontId="35" fillId="0" borderId="0">
      <alignment horizontal="center" wrapText="1"/>
    </xf>
    <xf numFmtId="1" fontId="33" fillId="0" borderId="15">
      <alignment horizontal="center" vertical="top" shrinkToFit="1"/>
    </xf>
    <xf numFmtId="0" fontId="35" fillId="0" borderId="0">
      <alignment horizontal="center" wrapText="1"/>
    </xf>
    <xf numFmtId="0" fontId="32" fillId="0" borderId="0"/>
    <xf numFmtId="1" fontId="33" fillId="0" borderId="15">
      <alignment horizontal="left" vertical="top" wrapText="1" indent="2"/>
    </xf>
    <xf numFmtId="0" fontId="35" fillId="0" borderId="0">
      <alignment horizontal="center" wrapText="1"/>
    </xf>
    <xf numFmtId="0" fontId="35" fillId="0" borderId="0">
      <alignment horizontal="center" wrapText="1"/>
    </xf>
    <xf numFmtId="0" fontId="34" fillId="0" borderId="0">
      <alignment horizontal="center" wrapText="1"/>
    </xf>
    <xf numFmtId="0" fontId="35" fillId="0" borderId="0">
      <alignment horizontal="center" wrapText="1"/>
    </xf>
    <xf numFmtId="0" fontId="34" fillId="0" borderId="0">
      <alignment horizontal="center"/>
    </xf>
    <xf numFmtId="0" fontId="34" fillId="0" borderId="0">
      <alignment horizontal="center" wrapText="1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4" fillId="0" borderId="0">
      <alignment horizontal="center"/>
    </xf>
    <xf numFmtId="0" fontId="35" fillId="0" borderId="0">
      <alignment horizontal="center"/>
    </xf>
    <xf numFmtId="0" fontId="33" fillId="0" borderId="0"/>
    <xf numFmtId="0" fontId="35" fillId="0" borderId="0">
      <alignment horizontal="center"/>
    </xf>
    <xf numFmtId="0" fontId="35" fillId="0" borderId="0">
      <alignment horizontal="center" wrapText="1"/>
    </xf>
    <xf numFmtId="0" fontId="33" fillId="0" borderId="0"/>
    <xf numFmtId="0" fontId="35" fillId="0" borderId="0">
      <alignment horizontal="center"/>
    </xf>
    <xf numFmtId="0" fontId="35" fillId="0" borderId="0">
      <alignment horizontal="center"/>
    </xf>
    <xf numFmtId="0" fontId="34" fillId="0" borderId="0">
      <alignment horizontal="center"/>
    </xf>
    <xf numFmtId="0" fontId="35" fillId="0" borderId="0">
      <alignment horizontal="center"/>
    </xf>
    <xf numFmtId="0" fontId="33" fillId="0" borderId="0">
      <alignment horizontal="right"/>
    </xf>
    <xf numFmtId="0" fontId="34" fillId="0" borderId="0">
      <alignment horizontal="center"/>
    </xf>
    <xf numFmtId="0" fontId="33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33" fillId="0" borderId="0">
      <alignment horizontal="right"/>
    </xf>
    <xf numFmtId="0" fontId="32" fillId="0" borderId="0">
      <alignment horizontal="right"/>
    </xf>
    <xf numFmtId="0" fontId="33" fillId="0" borderId="15">
      <alignment horizontal="center" vertical="center" wrapText="1"/>
    </xf>
    <xf numFmtId="0" fontId="32" fillId="0" borderId="0">
      <alignment horizontal="right"/>
    </xf>
    <xf numFmtId="0" fontId="35" fillId="0" borderId="0">
      <alignment horizontal="center"/>
    </xf>
    <xf numFmtId="0" fontId="33" fillId="0" borderId="15">
      <alignment horizontal="center" vertical="center" wrapText="1"/>
    </xf>
    <xf numFmtId="0" fontId="32" fillId="0" borderId="0">
      <alignment horizontal="right"/>
    </xf>
    <xf numFmtId="0" fontId="32" fillId="0" borderId="0">
      <alignment horizontal="right"/>
    </xf>
    <xf numFmtId="0" fontId="33" fillId="0" borderId="0">
      <alignment horizontal="right"/>
    </xf>
    <xf numFmtId="0" fontId="32" fillId="0" borderId="0">
      <alignment horizontal="right"/>
    </xf>
    <xf numFmtId="0" fontId="33" fillId="43" borderId="16"/>
    <xf numFmtId="0" fontId="33" fillId="0" borderId="0">
      <alignment horizontal="right"/>
    </xf>
    <xf numFmtId="0" fontId="33" fillId="44" borderId="16"/>
    <xf numFmtId="0" fontId="33" fillId="44" borderId="16"/>
    <xf numFmtId="0" fontId="33" fillId="44" borderId="16"/>
    <xf numFmtId="0" fontId="33" fillId="44" borderId="16"/>
    <xf numFmtId="0" fontId="32" fillId="43" borderId="16"/>
    <xf numFmtId="0" fontId="33" fillId="0" borderId="15">
      <alignment horizontal="center" vertical="top" wrapText="1"/>
    </xf>
    <xf numFmtId="0" fontId="32" fillId="43" borderId="16"/>
    <xf numFmtId="0" fontId="32" fillId="0" borderId="0">
      <alignment horizontal="right"/>
    </xf>
    <xf numFmtId="1" fontId="33" fillId="0" borderId="15">
      <alignment horizontal="center" vertical="top" shrinkToFit="1"/>
    </xf>
    <xf numFmtId="0" fontId="32" fillId="43" borderId="16"/>
    <xf numFmtId="0" fontId="32" fillId="43" borderId="16"/>
    <xf numFmtId="0" fontId="33" fillId="44" borderId="16"/>
    <xf numFmtId="0" fontId="32" fillId="43" borderId="16"/>
    <xf numFmtId="0" fontId="33" fillId="0" borderId="15">
      <alignment horizontal="center" vertical="center" wrapText="1"/>
    </xf>
    <xf numFmtId="0" fontId="33" fillId="43" borderId="16"/>
    <xf numFmtId="0" fontId="33" fillId="0" borderId="15">
      <alignment horizontal="center" vertical="center" wrapText="1"/>
    </xf>
    <xf numFmtId="0" fontId="33" fillId="0" borderId="15">
      <alignment horizontal="center" vertical="center" wrapText="1"/>
    </xf>
    <xf numFmtId="0" fontId="33" fillId="0" borderId="15">
      <alignment horizontal="center" vertical="center" wrapText="1"/>
    </xf>
    <xf numFmtId="0" fontId="33" fillId="0" borderId="15">
      <alignment horizontal="center" vertical="center" wrapText="1"/>
    </xf>
    <xf numFmtId="0" fontId="32" fillId="0" borderId="15">
      <alignment horizontal="center" vertical="center" wrapText="1"/>
    </xf>
    <xf numFmtId="0" fontId="32" fillId="43" borderId="16"/>
    <xf numFmtId="0" fontId="32" fillId="0" borderId="15">
      <alignment horizontal="center" vertical="center" wrapText="1"/>
    </xf>
    <xf numFmtId="0" fontId="33" fillId="0" borderId="15">
      <alignment horizontal="center" vertical="center" wrapText="1"/>
    </xf>
    <xf numFmtId="0" fontId="32" fillId="0" borderId="15">
      <alignment horizontal="center" vertical="center" wrapText="1"/>
    </xf>
    <xf numFmtId="0" fontId="32" fillId="0" borderId="15">
      <alignment horizontal="center" vertical="center" wrapText="1"/>
    </xf>
    <xf numFmtId="0" fontId="32" fillId="0" borderId="15">
      <alignment horizontal="center" vertical="center" wrapText="1"/>
    </xf>
    <xf numFmtId="0" fontId="33" fillId="43" borderId="17"/>
    <xf numFmtId="0" fontId="33" fillId="0" borderId="15">
      <alignment horizontal="center" vertical="center" wrapText="1"/>
    </xf>
    <xf numFmtId="0" fontId="33" fillId="44" borderId="17"/>
    <xf numFmtId="0" fontId="33" fillId="44" borderId="17"/>
    <xf numFmtId="0" fontId="33" fillId="44" borderId="17"/>
    <xf numFmtId="0" fontId="33" fillId="44" borderId="17"/>
    <xf numFmtId="0" fontId="32" fillId="43" borderId="17"/>
    <xf numFmtId="0" fontId="33" fillId="0" borderId="15">
      <alignment horizontal="center" vertical="center" wrapText="1"/>
    </xf>
    <xf numFmtId="0" fontId="32" fillId="43" borderId="17"/>
    <xf numFmtId="0" fontId="32" fillId="0" borderId="15">
      <alignment horizontal="center" vertical="center" wrapText="1"/>
    </xf>
    <xf numFmtId="0" fontId="32" fillId="43" borderId="17"/>
    <xf numFmtId="0" fontId="32" fillId="43" borderId="17"/>
    <xf numFmtId="0" fontId="33" fillId="44" borderId="17"/>
    <xf numFmtId="0" fontId="32" fillId="43" borderId="17"/>
    <xf numFmtId="49" fontId="32" fillId="0" borderId="15">
      <alignment horizontal="center" vertical="top" shrinkToFit="1"/>
    </xf>
    <xf numFmtId="49" fontId="33" fillId="0" borderId="15">
      <alignment horizontal="center" vertical="top" shrinkToFit="1"/>
    </xf>
    <xf numFmtId="49" fontId="33" fillId="0" borderId="15">
      <alignment horizontal="center" vertical="top" shrinkToFit="1"/>
    </xf>
    <xf numFmtId="49" fontId="33" fillId="0" borderId="15">
      <alignment horizontal="center" vertical="top" shrinkToFit="1"/>
    </xf>
    <xf numFmtId="49" fontId="33" fillId="0" borderId="15">
      <alignment horizontal="center" vertical="top" shrinkToFit="1"/>
    </xf>
    <xf numFmtId="49" fontId="32" fillId="0" borderId="15">
      <alignment horizontal="center" vertical="top" shrinkToFit="1"/>
    </xf>
    <xf numFmtId="0" fontId="33" fillId="43" borderId="17"/>
    <xf numFmtId="49" fontId="33" fillId="0" borderId="15">
      <alignment horizontal="center" vertical="top" shrinkToFit="1"/>
    </xf>
    <xf numFmtId="0" fontId="33" fillId="0" borderId="15">
      <alignment horizontal="center" vertical="center" wrapText="1"/>
    </xf>
    <xf numFmtId="0" fontId="33" fillId="43" borderId="17"/>
    <xf numFmtId="49" fontId="32" fillId="0" borderId="15">
      <alignment horizontal="center" vertical="top" shrinkToFit="1"/>
    </xf>
    <xf numFmtId="0" fontId="32" fillId="43" borderId="17"/>
    <xf numFmtId="0" fontId="33" fillId="0" borderId="15">
      <alignment horizontal="center" vertical="center" wrapText="1"/>
    </xf>
    <xf numFmtId="49" fontId="32" fillId="0" borderId="15">
      <alignment horizontal="center" vertical="top" shrinkToFit="1"/>
    </xf>
    <xf numFmtId="49" fontId="32" fillId="0" borderId="15">
      <alignment horizontal="center" vertical="top" shrinkToFit="1"/>
    </xf>
    <xf numFmtId="49" fontId="33" fillId="0" borderId="15">
      <alignment horizontal="center" vertical="top" shrinkToFit="1"/>
    </xf>
    <xf numFmtId="49" fontId="32" fillId="0" borderId="15">
      <alignment horizontal="left" vertical="top" wrapText="1" indent="2"/>
    </xf>
    <xf numFmtId="0" fontId="33" fillId="0" borderId="15">
      <alignment horizontal="center" vertical="top" wrapText="1"/>
    </xf>
    <xf numFmtId="49" fontId="33" fillId="0" borderId="15">
      <alignment horizontal="left" vertical="top" wrapText="1" indent="2"/>
    </xf>
    <xf numFmtId="0" fontId="33" fillId="0" borderId="15">
      <alignment horizontal="center" vertical="top" wrapText="1"/>
    </xf>
    <xf numFmtId="0" fontId="33" fillId="0" borderId="15">
      <alignment horizontal="center" vertical="top" wrapText="1"/>
    </xf>
    <xf numFmtId="0" fontId="33" fillId="0" borderId="15">
      <alignment horizontal="center" vertical="top" wrapText="1"/>
    </xf>
    <xf numFmtId="0" fontId="33" fillId="0" borderId="15">
      <alignment horizontal="center" vertical="top" wrapText="1"/>
    </xf>
    <xf numFmtId="0" fontId="32" fillId="0" borderId="15">
      <alignment horizontal="center" vertical="top" wrapText="1"/>
    </xf>
    <xf numFmtId="0" fontId="33" fillId="0" borderId="15">
      <alignment horizontal="center" vertical="center" wrapText="1"/>
    </xf>
    <xf numFmtId="0" fontId="32" fillId="0" borderId="15">
      <alignment horizontal="center" vertical="top" wrapText="1"/>
    </xf>
    <xf numFmtId="49" fontId="32" fillId="0" borderId="15">
      <alignment horizontal="left" vertical="top" wrapText="1" indent="2"/>
    </xf>
    <xf numFmtId="0" fontId="33" fillId="0" borderId="15">
      <alignment horizontal="center" vertical="center" wrapText="1"/>
    </xf>
    <xf numFmtId="0" fontId="32" fillId="0" borderId="15">
      <alignment horizontal="center" vertical="top" wrapText="1"/>
    </xf>
    <xf numFmtId="0" fontId="32" fillId="0" borderId="15">
      <alignment horizontal="center" vertical="top" wrapText="1"/>
    </xf>
    <xf numFmtId="0" fontId="33" fillId="0" borderId="15">
      <alignment horizontal="center" vertical="top" wrapText="1"/>
    </xf>
    <xf numFmtId="49" fontId="32" fillId="0" borderId="15">
      <alignment horizontal="center" vertical="top" shrinkToFit="1"/>
    </xf>
    <xf numFmtId="4" fontId="33" fillId="0" borderId="15">
      <alignment horizontal="right" vertical="top" shrinkToFit="1"/>
    </xf>
    <xf numFmtId="49" fontId="33" fillId="0" borderId="15">
      <alignment horizontal="center" vertical="top" shrinkToFit="1"/>
    </xf>
    <xf numFmtId="4" fontId="33" fillId="0" borderId="15">
      <alignment horizontal="right" vertical="top" shrinkToFit="1"/>
    </xf>
    <xf numFmtId="4" fontId="33" fillId="0" borderId="15">
      <alignment horizontal="right" vertical="top" shrinkToFit="1"/>
    </xf>
    <xf numFmtId="4" fontId="33" fillId="0" borderId="15">
      <alignment horizontal="right" vertical="top" shrinkToFit="1"/>
    </xf>
    <xf numFmtId="4" fontId="33" fillId="0" borderId="15">
      <alignment horizontal="right" vertical="top" shrinkToFit="1"/>
    </xf>
    <xf numFmtId="4" fontId="32" fillId="0" borderId="15">
      <alignment horizontal="right" vertical="top" shrinkToFit="1"/>
    </xf>
    <xf numFmtId="0" fontId="33" fillId="0" borderId="15">
      <alignment horizontal="center" vertical="center" wrapText="1"/>
    </xf>
    <xf numFmtId="4" fontId="32" fillId="0" borderId="15">
      <alignment horizontal="right" vertical="top" shrinkToFit="1"/>
    </xf>
    <xf numFmtId="49" fontId="32" fillId="0" borderId="15">
      <alignment horizontal="center" vertical="top" shrinkToFit="1"/>
    </xf>
    <xf numFmtId="0" fontId="33" fillId="0" borderId="15">
      <alignment horizontal="center" vertical="center" wrapText="1"/>
    </xf>
    <xf numFmtId="4" fontId="32" fillId="0" borderId="15">
      <alignment horizontal="right" vertical="top" shrinkToFit="1"/>
    </xf>
    <xf numFmtId="4" fontId="32" fillId="0" borderId="15">
      <alignment horizontal="right" vertical="top" shrinkToFit="1"/>
    </xf>
    <xf numFmtId="4" fontId="33" fillId="0" borderId="15">
      <alignment horizontal="right" vertical="top" shrinkToFit="1"/>
    </xf>
    <xf numFmtId="4" fontId="32" fillId="0" borderId="15">
      <alignment horizontal="right" vertical="top" shrinkToFit="1"/>
    </xf>
    <xf numFmtId="10" fontId="33" fillId="0" borderId="15">
      <alignment horizontal="center" vertical="top" shrinkToFit="1"/>
    </xf>
    <xf numFmtId="4" fontId="33" fillId="0" borderId="15">
      <alignment horizontal="right" vertical="top" shrinkToFit="1"/>
    </xf>
    <xf numFmtId="10" fontId="33" fillId="0" borderId="15">
      <alignment horizontal="center" vertical="top" shrinkToFit="1"/>
    </xf>
    <xf numFmtId="10" fontId="33" fillId="0" borderId="15">
      <alignment horizontal="center" vertical="top" shrinkToFit="1"/>
    </xf>
    <xf numFmtId="10" fontId="33" fillId="0" borderId="15">
      <alignment horizontal="center" vertical="top" shrinkToFit="1"/>
    </xf>
    <xf numFmtId="10" fontId="33" fillId="0" borderId="15">
      <alignment horizontal="center" vertical="top" shrinkToFit="1"/>
    </xf>
    <xf numFmtId="10" fontId="32" fillId="0" borderId="15">
      <alignment horizontal="center" vertical="top" shrinkToFit="1"/>
    </xf>
    <xf numFmtId="1" fontId="36" fillId="0" borderId="15">
      <alignment horizontal="left" vertical="top" shrinkToFit="1"/>
    </xf>
    <xf numFmtId="10" fontId="32" fillId="0" borderId="15">
      <alignment horizontal="center" vertical="top" shrinkToFit="1"/>
    </xf>
    <xf numFmtId="4" fontId="32" fillId="0" borderId="15">
      <alignment horizontal="right" vertical="top" shrinkToFit="1"/>
    </xf>
    <xf numFmtId="0" fontId="33" fillId="0" borderId="15">
      <alignment horizontal="center" vertical="center" wrapText="1"/>
    </xf>
    <xf numFmtId="10" fontId="32" fillId="0" borderId="15">
      <alignment horizontal="center" vertical="top" shrinkToFit="1"/>
    </xf>
    <xf numFmtId="10" fontId="32" fillId="0" borderId="15">
      <alignment horizontal="center" vertical="top" shrinkToFit="1"/>
    </xf>
    <xf numFmtId="10" fontId="33" fillId="0" borderId="15">
      <alignment horizontal="center" vertical="top" shrinkToFit="1"/>
    </xf>
    <xf numFmtId="10" fontId="32" fillId="0" borderId="15">
      <alignment horizontal="right" vertical="top" shrinkToFit="1"/>
    </xf>
    <xf numFmtId="0" fontId="33" fillId="43" borderId="18"/>
    <xf numFmtId="10" fontId="33" fillId="0" borderId="15">
      <alignment horizontal="right" vertical="top" shrinkToFit="1"/>
    </xf>
    <xf numFmtId="0" fontId="33" fillId="44" borderId="18"/>
    <xf numFmtId="0" fontId="33" fillId="44" borderId="18"/>
    <xf numFmtId="0" fontId="33" fillId="44" borderId="18"/>
    <xf numFmtId="0" fontId="33" fillId="44" borderId="18"/>
    <xf numFmtId="0" fontId="32" fillId="43" borderId="18"/>
    <xf numFmtId="1" fontId="36" fillId="0" borderId="19">
      <alignment horizontal="left" vertical="top" shrinkToFit="1"/>
    </xf>
    <xf numFmtId="0" fontId="32" fillId="43" borderId="18"/>
    <xf numFmtId="10" fontId="32" fillId="0" borderId="15">
      <alignment horizontal="right" vertical="top" shrinkToFit="1"/>
    </xf>
    <xf numFmtId="0" fontId="33" fillId="0" borderId="15">
      <alignment horizontal="center" vertical="center" wrapText="1"/>
    </xf>
    <xf numFmtId="0" fontId="32" fillId="43" borderId="18"/>
    <xf numFmtId="0" fontId="33" fillId="43" borderId="0">
      <alignment shrinkToFit="1"/>
    </xf>
    <xf numFmtId="0" fontId="32" fillId="43" borderId="18"/>
    <xf numFmtId="0" fontId="33" fillId="44" borderId="18"/>
    <xf numFmtId="0" fontId="32" fillId="43" borderId="17">
      <alignment shrinkToFit="1"/>
    </xf>
    <xf numFmtId="49" fontId="36" fillId="0" borderId="15">
      <alignment horizontal="left" vertical="top" shrinkToFit="1"/>
    </xf>
    <xf numFmtId="0" fontId="33" fillId="43" borderId="17">
      <alignment shrinkToFit="1"/>
    </xf>
    <xf numFmtId="49" fontId="36" fillId="0" borderId="15">
      <alignment horizontal="left" vertical="top" shrinkToFit="1"/>
    </xf>
    <xf numFmtId="49" fontId="36" fillId="0" borderId="15">
      <alignment horizontal="left" vertical="top" shrinkToFit="1"/>
    </xf>
    <xf numFmtId="49" fontId="36" fillId="0" borderId="15">
      <alignment horizontal="left" vertical="top" shrinkToFit="1"/>
    </xf>
    <xf numFmtId="49" fontId="36" fillId="0" borderId="15">
      <alignment horizontal="left" vertical="top" shrinkToFit="1"/>
    </xf>
    <xf numFmtId="49" fontId="37" fillId="0" borderId="15">
      <alignment horizontal="left" vertical="top" shrinkToFit="1"/>
    </xf>
    <xf numFmtId="4" fontId="33" fillId="0" borderId="15">
      <alignment horizontal="right" vertical="top" shrinkToFit="1"/>
    </xf>
    <xf numFmtId="49" fontId="37" fillId="0" borderId="15">
      <alignment horizontal="left" vertical="top" shrinkToFit="1"/>
    </xf>
    <xf numFmtId="0" fontId="32" fillId="43" borderId="17">
      <alignment shrinkToFit="1"/>
    </xf>
    <xf numFmtId="0" fontId="33" fillId="0" borderId="15">
      <alignment horizontal="center" vertical="center" wrapText="1"/>
    </xf>
    <xf numFmtId="49" fontId="37" fillId="0" borderId="15">
      <alignment horizontal="left" vertical="top" shrinkToFit="1"/>
    </xf>
    <xf numFmtId="49" fontId="37" fillId="0" borderId="15">
      <alignment horizontal="left" vertical="top" shrinkToFit="1"/>
    </xf>
    <xf numFmtId="49" fontId="36" fillId="0" borderId="15">
      <alignment horizontal="left" vertical="top" shrinkToFit="1"/>
    </xf>
    <xf numFmtId="0" fontId="37" fillId="0" borderId="15">
      <alignment horizontal="left"/>
    </xf>
    <xf numFmtId="4" fontId="36" fillId="45" borderId="15">
      <alignment horizontal="right" vertical="top" shrinkToFit="1"/>
    </xf>
    <xf numFmtId="0" fontId="36" fillId="0" borderId="15">
      <alignment horizontal="left"/>
    </xf>
    <xf numFmtId="4" fontId="36" fillId="46" borderId="15">
      <alignment horizontal="right" vertical="top" shrinkToFit="1"/>
    </xf>
    <xf numFmtId="4" fontId="36" fillId="46" borderId="15">
      <alignment horizontal="right" vertical="top" shrinkToFit="1"/>
    </xf>
    <xf numFmtId="4" fontId="36" fillId="46" borderId="15">
      <alignment horizontal="right" vertical="top" shrinkToFit="1"/>
    </xf>
    <xf numFmtId="4" fontId="36" fillId="46" borderId="15">
      <alignment horizontal="right" vertical="top" shrinkToFit="1"/>
    </xf>
    <xf numFmtId="4" fontId="37" fillId="45" borderId="15">
      <alignment horizontal="right" vertical="top" shrinkToFit="1"/>
    </xf>
    <xf numFmtId="1" fontId="36" fillId="0" borderId="15">
      <alignment horizontal="left" vertical="top" shrinkToFit="1"/>
    </xf>
    <xf numFmtId="4" fontId="37" fillId="45" borderId="15">
      <alignment horizontal="right" vertical="top" shrinkToFit="1"/>
    </xf>
    <xf numFmtId="0" fontId="37" fillId="0" borderId="15">
      <alignment horizontal="left"/>
    </xf>
    <xf numFmtId="0" fontId="33" fillId="0" borderId="15">
      <alignment horizontal="center" vertical="center" wrapText="1"/>
    </xf>
    <xf numFmtId="4" fontId="37" fillId="45" borderId="15">
      <alignment horizontal="right" vertical="top" shrinkToFit="1"/>
    </xf>
    <xf numFmtId="4" fontId="37" fillId="45" borderId="15">
      <alignment horizontal="right" vertical="top" shrinkToFit="1"/>
    </xf>
    <xf numFmtId="4" fontId="36" fillId="46" borderId="15">
      <alignment horizontal="right" vertical="top" shrinkToFit="1"/>
    </xf>
    <xf numFmtId="4" fontId="37" fillId="47" borderId="15">
      <alignment horizontal="right" vertical="top" shrinkToFit="1"/>
    </xf>
    <xf numFmtId="10" fontId="36" fillId="45" borderId="15">
      <alignment horizontal="center" vertical="top" shrinkToFit="1"/>
    </xf>
    <xf numFmtId="4" fontId="36" fillId="47" borderId="15">
      <alignment horizontal="right" vertical="top" shrinkToFit="1"/>
    </xf>
    <xf numFmtId="10" fontId="36" fillId="46" borderId="15">
      <alignment horizontal="center" vertical="top" shrinkToFit="1"/>
    </xf>
    <xf numFmtId="10" fontId="36" fillId="46" borderId="15">
      <alignment horizontal="center" vertical="top" shrinkToFit="1"/>
    </xf>
    <xf numFmtId="10" fontId="36" fillId="46" borderId="15">
      <alignment horizontal="center" vertical="top" shrinkToFit="1"/>
    </xf>
    <xf numFmtId="10" fontId="36" fillId="46" borderId="15">
      <alignment horizontal="center" vertical="top" shrinkToFit="1"/>
    </xf>
    <xf numFmtId="10" fontId="37" fillId="45" borderId="15">
      <alignment horizontal="center" vertical="top" shrinkToFit="1"/>
    </xf>
    <xf numFmtId="0" fontId="33" fillId="0" borderId="0">
      <alignment horizontal="left" wrapText="1"/>
    </xf>
    <xf numFmtId="10" fontId="37" fillId="45" borderId="15">
      <alignment horizontal="center" vertical="top" shrinkToFit="1"/>
    </xf>
    <xf numFmtId="4" fontId="37" fillId="47" borderId="15">
      <alignment horizontal="right" vertical="top" shrinkToFit="1"/>
    </xf>
    <xf numFmtId="1" fontId="36" fillId="0" borderId="19">
      <alignment horizontal="left" vertical="top" shrinkToFit="1"/>
    </xf>
    <xf numFmtId="10" fontId="37" fillId="45" borderId="15">
      <alignment horizontal="center" vertical="top" shrinkToFit="1"/>
    </xf>
    <xf numFmtId="0" fontId="33" fillId="0" borderId="15">
      <alignment horizontal="center" vertical="center" wrapText="1"/>
    </xf>
    <xf numFmtId="10" fontId="37" fillId="45" borderId="15">
      <alignment horizontal="center" vertical="top" shrinkToFit="1"/>
    </xf>
    <xf numFmtId="10" fontId="36" fillId="46" borderId="15">
      <alignment horizontal="center" vertical="top" shrinkToFit="1"/>
    </xf>
    <xf numFmtId="10" fontId="37" fillId="47" borderId="15">
      <alignment horizontal="right" vertical="top" shrinkToFit="1"/>
    </xf>
    <xf numFmtId="0" fontId="33" fillId="0" borderId="0"/>
    <xf numFmtId="10" fontId="36" fillId="47" borderId="15">
      <alignment horizontal="right" vertical="top" shrinkToFi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17">
      <alignment horizontal="center" vertical="center" wrapText="1"/>
    </xf>
    <xf numFmtId="0" fontId="32" fillId="0" borderId="0"/>
    <xf numFmtId="10" fontId="37" fillId="47" borderId="15">
      <alignment horizontal="right" vertical="top" shrinkToFit="1"/>
    </xf>
    <xf numFmtId="4" fontId="33" fillId="0" borderId="15">
      <alignment horizontal="right" vertical="top" shrinkToFit="1"/>
    </xf>
    <xf numFmtId="0" fontId="32" fillId="0" borderId="0"/>
    <xf numFmtId="0" fontId="33" fillId="0" borderId="15">
      <alignment horizontal="center" vertical="center" wrapText="1"/>
    </xf>
    <xf numFmtId="0" fontId="32" fillId="0" borderId="0"/>
    <xf numFmtId="0" fontId="33" fillId="0" borderId="0"/>
    <xf numFmtId="0" fontId="32" fillId="43" borderId="18"/>
    <xf numFmtId="0" fontId="33" fillId="43" borderId="16">
      <alignment horizontal="left"/>
    </xf>
    <xf numFmtId="0" fontId="33" fillId="43" borderId="18"/>
    <xf numFmtId="0" fontId="33" fillId="44" borderId="16">
      <alignment horizontal="left"/>
    </xf>
    <xf numFmtId="0" fontId="33" fillId="44" borderId="16">
      <alignment horizontal="left"/>
    </xf>
    <xf numFmtId="0" fontId="33" fillId="44" borderId="16">
      <alignment horizontal="left"/>
    </xf>
    <xf numFmtId="0" fontId="33" fillId="44" borderId="16">
      <alignment horizontal="left"/>
    </xf>
    <xf numFmtId="0" fontId="32" fillId="43" borderId="16">
      <alignment horizontal="left"/>
    </xf>
    <xf numFmtId="10" fontId="33" fillId="0" borderId="15">
      <alignment horizontal="center" vertical="top" shrinkToFit="1"/>
    </xf>
    <xf numFmtId="0" fontId="32" fillId="43" borderId="16">
      <alignment horizontal="left"/>
    </xf>
    <xf numFmtId="0" fontId="32" fillId="43" borderId="18"/>
    <xf numFmtId="4" fontId="36" fillId="45" borderId="15">
      <alignment horizontal="right" vertical="top" shrinkToFit="1"/>
    </xf>
    <xf numFmtId="0" fontId="32" fillId="43" borderId="16">
      <alignment horizontal="left"/>
    </xf>
    <xf numFmtId="0" fontId="36" fillId="0" borderId="15">
      <alignment horizontal="left"/>
    </xf>
    <xf numFmtId="0" fontId="32" fillId="43" borderId="16">
      <alignment horizontal="left"/>
    </xf>
    <xf numFmtId="0" fontId="33" fillId="44" borderId="16">
      <alignment horizontal="left"/>
    </xf>
    <xf numFmtId="0" fontId="32" fillId="0" borderId="0">
      <alignment horizontal="left" wrapText="1"/>
    </xf>
    <xf numFmtId="0" fontId="32" fillId="0" borderId="15">
      <alignment horizontal="left" vertical="top" wrapText="1"/>
    </xf>
    <xf numFmtId="0" fontId="33" fillId="0" borderId="15">
      <alignment horizontal="left" vertical="top" wrapText="1"/>
    </xf>
    <xf numFmtId="0" fontId="33" fillId="0" borderId="15">
      <alignment horizontal="left" vertical="top" wrapText="1"/>
    </xf>
    <xf numFmtId="0" fontId="33" fillId="0" borderId="15">
      <alignment horizontal="left" vertical="top" wrapText="1"/>
    </xf>
    <xf numFmtId="0" fontId="33" fillId="0" borderId="15">
      <alignment horizontal="left" vertical="top" wrapText="1"/>
    </xf>
    <xf numFmtId="0" fontId="32" fillId="0" borderId="15">
      <alignment horizontal="left" vertical="top" wrapText="1"/>
    </xf>
    <xf numFmtId="0" fontId="33" fillId="0" borderId="0">
      <alignment horizontal="left" wrapText="1"/>
    </xf>
    <xf numFmtId="0" fontId="33" fillId="0" borderId="15">
      <alignment horizontal="left" vertical="top" wrapText="1"/>
    </xf>
    <xf numFmtId="10" fontId="36" fillId="45" borderId="15">
      <alignment horizontal="center" vertical="top" shrinkToFit="1"/>
    </xf>
    <xf numFmtId="0" fontId="33" fillId="0" borderId="0">
      <alignment horizontal="left" wrapText="1"/>
    </xf>
    <xf numFmtId="0" fontId="32" fillId="0" borderId="15">
      <alignment horizontal="left" vertical="top" wrapText="1"/>
    </xf>
    <xf numFmtId="0" fontId="32" fillId="0" borderId="0">
      <alignment horizontal="left" wrapText="1"/>
    </xf>
    <xf numFmtId="0" fontId="33" fillId="0" borderId="15">
      <alignment horizontal="center" vertical="center" wrapText="1"/>
    </xf>
    <xf numFmtId="0" fontId="32" fillId="0" borderId="15">
      <alignment horizontal="left" vertical="top" wrapText="1"/>
    </xf>
    <xf numFmtId="0" fontId="32" fillId="0" borderId="15">
      <alignment horizontal="left" vertical="top" wrapText="1"/>
    </xf>
    <xf numFmtId="0" fontId="33" fillId="0" borderId="15">
      <alignment horizontal="left" vertical="top" wrapText="1"/>
    </xf>
    <xf numFmtId="0" fontId="37" fillId="0" borderId="15">
      <alignment vertical="top" wrapText="1"/>
    </xf>
    <xf numFmtId="4" fontId="36" fillId="48" borderId="15">
      <alignment horizontal="right" vertical="top" shrinkToFit="1"/>
    </xf>
    <xf numFmtId="0" fontId="36" fillId="0" borderId="15">
      <alignment vertical="top" wrapText="1"/>
    </xf>
    <xf numFmtId="4" fontId="36" fillId="49" borderId="15">
      <alignment horizontal="right" vertical="top" shrinkToFit="1"/>
    </xf>
    <xf numFmtId="4" fontId="36" fillId="49" borderId="15">
      <alignment horizontal="right" vertical="top" shrinkToFit="1"/>
    </xf>
    <xf numFmtId="4" fontId="36" fillId="49" borderId="15">
      <alignment horizontal="right" vertical="top" shrinkToFit="1"/>
    </xf>
    <xf numFmtId="4" fontId="36" fillId="49" borderId="15">
      <alignment horizontal="right" vertical="top" shrinkToFit="1"/>
    </xf>
    <xf numFmtId="4" fontId="37" fillId="48" borderId="15">
      <alignment horizontal="right" vertical="top" shrinkToFit="1"/>
    </xf>
    <xf numFmtId="0" fontId="34" fillId="0" borderId="0">
      <alignment horizontal="center" wrapText="1"/>
    </xf>
    <xf numFmtId="4" fontId="37" fillId="48" borderId="15">
      <alignment horizontal="right" vertical="top" shrinkToFit="1"/>
    </xf>
    <xf numFmtId="0" fontId="37" fillId="0" borderId="15">
      <alignment vertical="top" wrapText="1"/>
    </xf>
    <xf numFmtId="0" fontId="33" fillId="0" borderId="17">
      <alignment horizontal="center" vertical="center" wrapText="1"/>
    </xf>
    <xf numFmtId="4" fontId="37" fillId="48" borderId="15">
      <alignment horizontal="right" vertical="top" shrinkToFit="1"/>
    </xf>
    <xf numFmtId="4" fontId="33" fillId="0" borderId="15">
      <alignment horizontal="right" vertical="top" shrinkToFit="1"/>
    </xf>
    <xf numFmtId="4" fontId="37" fillId="48" borderId="15">
      <alignment horizontal="right" vertical="top" shrinkToFit="1"/>
    </xf>
    <xf numFmtId="4" fontId="36" fillId="49" borderId="15">
      <alignment horizontal="right" vertical="top" shrinkToFit="1"/>
    </xf>
    <xf numFmtId="4" fontId="37" fillId="48" borderId="15">
      <alignment horizontal="right" vertical="top" shrinkToFit="1"/>
    </xf>
    <xf numFmtId="10" fontId="36" fillId="48" borderId="15">
      <alignment horizontal="center" vertical="top" shrinkToFit="1"/>
    </xf>
    <xf numFmtId="4" fontId="36" fillId="48" borderId="15">
      <alignment horizontal="right" vertical="top" shrinkToFit="1"/>
    </xf>
    <xf numFmtId="10" fontId="36" fillId="49" borderId="15">
      <alignment horizontal="center" vertical="top" shrinkToFit="1"/>
    </xf>
    <xf numFmtId="10" fontId="36" fillId="49" borderId="15">
      <alignment horizontal="center" vertical="top" shrinkToFit="1"/>
    </xf>
    <xf numFmtId="10" fontId="36" fillId="49" borderId="15">
      <alignment horizontal="center" vertical="top" shrinkToFit="1"/>
    </xf>
    <xf numFmtId="10" fontId="36" fillId="49" borderId="15">
      <alignment horizontal="center" vertical="top" shrinkToFit="1"/>
    </xf>
    <xf numFmtId="10" fontId="37" fillId="48" borderId="15">
      <alignment horizontal="center" vertical="top" shrinkToFit="1"/>
    </xf>
    <xf numFmtId="0" fontId="34" fillId="0" borderId="0">
      <alignment horizontal="center"/>
    </xf>
    <xf numFmtId="10" fontId="37" fillId="48" borderId="15">
      <alignment horizontal="center" vertical="top" shrinkToFit="1"/>
    </xf>
    <xf numFmtId="4" fontId="37" fillId="48" borderId="15">
      <alignment horizontal="right" vertical="top" shrinkToFit="1"/>
    </xf>
    <xf numFmtId="10" fontId="33" fillId="0" borderId="15">
      <alignment horizontal="center" vertical="top" shrinkToFit="1"/>
    </xf>
    <xf numFmtId="10" fontId="37" fillId="48" borderId="15">
      <alignment horizontal="center" vertical="top" shrinkToFit="1"/>
    </xf>
    <xf numFmtId="4" fontId="36" fillId="47" borderId="15">
      <alignment horizontal="right" vertical="top" shrinkToFit="1"/>
    </xf>
    <xf numFmtId="10" fontId="37" fillId="48" borderId="15">
      <alignment horizontal="center" vertical="top" shrinkToFit="1"/>
    </xf>
    <xf numFmtId="10" fontId="36" fillId="49" borderId="15">
      <alignment horizontal="center" vertical="top" shrinkToFit="1"/>
    </xf>
    <xf numFmtId="10" fontId="37" fillId="48" borderId="15">
      <alignment horizontal="right" vertical="top" shrinkToFit="1"/>
    </xf>
    <xf numFmtId="0" fontId="33" fillId="43" borderId="17">
      <alignment horizontal="left"/>
    </xf>
    <xf numFmtId="10" fontId="36" fillId="48" borderId="15">
      <alignment horizontal="right" vertical="top" shrinkToFit="1"/>
    </xf>
    <xf numFmtId="0" fontId="33" fillId="44" borderId="17">
      <alignment horizontal="left"/>
    </xf>
    <xf numFmtId="0" fontId="33" fillId="44" borderId="17">
      <alignment horizontal="left"/>
    </xf>
    <xf numFmtId="0" fontId="33" fillId="44" borderId="17">
      <alignment horizontal="left"/>
    </xf>
    <xf numFmtId="0" fontId="33" fillId="44" borderId="17">
      <alignment horizontal="left"/>
    </xf>
    <xf numFmtId="0" fontId="32" fillId="43" borderId="17">
      <alignment horizontal="left"/>
    </xf>
    <xf numFmtId="0" fontId="33" fillId="0" borderId="0">
      <alignment horizontal="right"/>
    </xf>
    <xf numFmtId="0" fontId="32" fillId="43" borderId="17">
      <alignment horizontal="left"/>
    </xf>
    <xf numFmtId="10" fontId="37" fillId="48" borderId="15">
      <alignment horizontal="right" vertical="top" shrinkToFit="1"/>
    </xf>
    <xf numFmtId="10" fontId="36" fillId="45" borderId="15">
      <alignment horizontal="center" vertical="top" shrinkToFit="1"/>
    </xf>
    <xf numFmtId="0" fontId="32" fillId="43" borderId="17">
      <alignment horizontal="left"/>
    </xf>
    <xf numFmtId="0" fontId="33" fillId="0" borderId="0">
      <alignment wrapText="1"/>
    </xf>
    <xf numFmtId="0" fontId="32" fillId="43" borderId="17">
      <alignment horizontal="left"/>
    </xf>
    <xf numFmtId="0" fontId="33" fillId="44" borderId="17">
      <alignment horizontal="left"/>
    </xf>
    <xf numFmtId="0" fontId="32" fillId="43" borderId="17">
      <alignment horizontal="center"/>
    </xf>
    <xf numFmtId="0" fontId="33" fillId="43" borderId="18">
      <alignment horizontal="left"/>
    </xf>
    <xf numFmtId="0" fontId="33" fillId="43" borderId="17">
      <alignment horizontal="center"/>
    </xf>
    <xf numFmtId="0" fontId="33" fillId="44" borderId="18">
      <alignment horizontal="left"/>
    </xf>
    <xf numFmtId="0" fontId="33" fillId="44" borderId="18">
      <alignment horizontal="left"/>
    </xf>
    <xf numFmtId="0" fontId="33" fillId="44" borderId="18">
      <alignment horizontal="left"/>
    </xf>
    <xf numFmtId="0" fontId="33" fillId="44" borderId="18">
      <alignment horizontal="left"/>
    </xf>
    <xf numFmtId="0" fontId="32" fillId="43" borderId="18">
      <alignment horizontal="left"/>
    </xf>
    <xf numFmtId="0" fontId="33" fillId="43" borderId="0">
      <alignment horizontal="left"/>
    </xf>
    <xf numFmtId="0" fontId="32" fillId="43" borderId="18">
      <alignment horizontal="left"/>
    </xf>
    <xf numFmtId="0" fontId="32" fillId="43" borderId="17">
      <alignment horizontal="center"/>
    </xf>
    <xf numFmtId="0" fontId="34" fillId="0" borderId="0">
      <alignment horizontal="center" wrapText="1"/>
    </xf>
    <xf numFmtId="0" fontId="32" fillId="43" borderId="18">
      <alignment horizontal="left"/>
    </xf>
    <xf numFmtId="0" fontId="33" fillId="0" borderId="15">
      <alignment horizontal="center" vertical="center" wrapText="1"/>
    </xf>
    <xf numFmtId="0" fontId="32" fillId="43" borderId="18">
      <alignment horizontal="left"/>
    </xf>
    <xf numFmtId="0" fontId="33" fillId="44" borderId="18">
      <alignment horizontal="left"/>
    </xf>
    <xf numFmtId="0" fontId="32" fillId="43" borderId="17">
      <alignment horizontal="left"/>
    </xf>
    <xf numFmtId="0" fontId="33" fillId="43" borderId="0">
      <alignment horizontal="left"/>
    </xf>
    <xf numFmtId="0" fontId="33" fillId="43" borderId="17">
      <alignment horizontal="left"/>
    </xf>
    <xf numFmtId="0" fontId="33" fillId="44" borderId="0">
      <alignment horizontal="left"/>
    </xf>
    <xf numFmtId="0" fontId="33" fillId="44" borderId="0">
      <alignment horizontal="left"/>
    </xf>
    <xf numFmtId="0" fontId="33" fillId="44" borderId="0">
      <alignment horizontal="left"/>
    </xf>
    <xf numFmtId="0" fontId="33" fillId="44" borderId="0">
      <alignment horizontal="left"/>
    </xf>
    <xf numFmtId="0" fontId="32" fillId="43" borderId="0">
      <alignment horizontal="left"/>
    </xf>
    <xf numFmtId="0" fontId="33" fillId="0" borderId="15">
      <alignment horizontal="left" vertical="top" wrapText="1"/>
    </xf>
    <xf numFmtId="0" fontId="32" fillId="43" borderId="0">
      <alignment horizontal="left"/>
    </xf>
    <xf numFmtId="0" fontId="32" fillId="43" borderId="17">
      <alignment horizontal="left"/>
    </xf>
    <xf numFmtId="0" fontId="34" fillId="0" borderId="0">
      <alignment horizontal="center"/>
    </xf>
    <xf numFmtId="0" fontId="32" fillId="43" borderId="0">
      <alignment horizontal="left"/>
    </xf>
    <xf numFmtId="0" fontId="33" fillId="0" borderId="15">
      <alignment horizontal="center" vertical="center" wrapText="1"/>
    </xf>
    <xf numFmtId="0" fontId="32" fillId="43" borderId="0">
      <alignment horizontal="left"/>
    </xf>
    <xf numFmtId="0" fontId="33" fillId="44" borderId="0">
      <alignment horizontal="left"/>
    </xf>
    <xf numFmtId="0" fontId="32" fillId="43" borderId="18">
      <alignment horizontal="center"/>
    </xf>
    <xf numFmtId="4" fontId="36" fillId="48" borderId="15">
      <alignment horizontal="right" vertical="top" shrinkToFit="1"/>
    </xf>
    <xf numFmtId="0" fontId="33" fillId="43" borderId="18">
      <alignment horizontal="center"/>
    </xf>
    <xf numFmtId="0" fontId="33" fillId="0" borderId="0">
      <alignment horizontal="right"/>
    </xf>
    <xf numFmtId="0" fontId="32" fillId="43" borderId="18">
      <alignment horizontal="center"/>
    </xf>
    <xf numFmtId="0" fontId="33" fillId="0" borderId="15">
      <alignment horizontal="center" vertical="center" wrapText="1"/>
    </xf>
    <xf numFmtId="0" fontId="32" fillId="43" borderId="18">
      <alignment horizontal="left"/>
    </xf>
    <xf numFmtId="10" fontId="36" fillId="48" borderId="15">
      <alignment horizontal="center" vertical="top" shrinkToFit="1"/>
    </xf>
    <xf numFmtId="0" fontId="33" fillId="43" borderId="18">
      <alignment horizontal="left"/>
    </xf>
    <xf numFmtId="0" fontId="33" fillId="43" borderId="0">
      <alignment horizontal="left"/>
    </xf>
    <xf numFmtId="0" fontId="32" fillId="43" borderId="18">
      <alignment horizontal="left"/>
    </xf>
    <xf numFmtId="0" fontId="33" fillId="0" borderId="15">
      <alignment horizontal="center" vertical="center" wrapText="1"/>
    </xf>
    <xf numFmtId="0" fontId="33" fillId="0" borderId="15">
      <alignment horizontal="left" vertical="top" wrapText="1"/>
    </xf>
    <xf numFmtId="0" fontId="33" fillId="0" borderId="15">
      <alignment horizontal="center" vertical="center" wrapText="1"/>
    </xf>
    <xf numFmtId="49" fontId="33" fillId="0" borderId="15">
      <alignment horizontal="center" vertical="top" shrinkToFit="1"/>
    </xf>
    <xf numFmtId="0" fontId="33" fillId="0" borderId="15">
      <alignment horizontal="center" vertical="center" wrapText="1"/>
    </xf>
    <xf numFmtId="4" fontId="36" fillId="48" borderId="15">
      <alignment horizontal="right" vertical="top" shrinkToFit="1"/>
    </xf>
    <xf numFmtId="0" fontId="33" fillId="0" borderId="15">
      <alignment horizontal="center" vertical="center" wrapText="1"/>
    </xf>
    <xf numFmtId="10" fontId="36" fillId="48" borderId="15">
      <alignment horizontal="center" vertical="top" shrinkToFit="1"/>
    </xf>
    <xf numFmtId="0" fontId="33" fillId="0" borderId="15">
      <alignment horizontal="center" vertical="center" wrapText="1"/>
    </xf>
    <xf numFmtId="0" fontId="33" fillId="0" borderId="15">
      <alignment horizontal="center" vertical="center" wrapText="1"/>
    </xf>
    <xf numFmtId="0" fontId="33" fillId="0" borderId="15">
      <alignment horizontal="center" vertical="center" wrapText="1"/>
    </xf>
    <xf numFmtId="0" fontId="33" fillId="0" borderId="15">
      <alignment horizontal="center" vertical="center" wrapText="1"/>
    </xf>
    <xf numFmtId="0" fontId="33" fillId="0" borderId="0">
      <alignment horizontal="left" wrapText="1"/>
    </xf>
    <xf numFmtId="10" fontId="33" fillId="0" borderId="15">
      <alignment horizontal="right" vertical="top" shrinkToFit="1"/>
    </xf>
    <xf numFmtId="10" fontId="36" fillId="47" borderId="15">
      <alignment horizontal="right" vertical="top" shrinkToFit="1"/>
    </xf>
    <xf numFmtId="0" fontId="34" fillId="0" borderId="0">
      <alignment horizontal="center" wrapText="1"/>
    </xf>
    <xf numFmtId="0" fontId="34" fillId="0" borderId="0">
      <alignment horizontal="center"/>
    </xf>
    <xf numFmtId="0" fontId="33" fillId="0" borderId="0">
      <alignment horizontal="right"/>
    </xf>
    <xf numFmtId="0" fontId="36" fillId="0" borderId="15">
      <alignment vertical="top" wrapText="1"/>
    </xf>
    <xf numFmtId="0" fontId="33" fillId="0" borderId="0">
      <alignment vertical="top"/>
    </xf>
    <xf numFmtId="0" fontId="36" fillId="0" borderId="15">
      <alignment vertical="top" wrapText="1"/>
    </xf>
    <xf numFmtId="0" fontId="33" fillId="43" borderId="0">
      <alignment horizontal="center"/>
    </xf>
    <xf numFmtId="4" fontId="36" fillId="48" borderId="15">
      <alignment horizontal="right" vertical="top" shrinkToFit="1"/>
    </xf>
    <xf numFmtId="0" fontId="33" fillId="43" borderId="0">
      <alignment horizontal="left"/>
    </xf>
    <xf numFmtId="4" fontId="36" fillId="48" borderId="15">
      <alignment horizontal="right" vertical="top" shrinkToFit="1"/>
    </xf>
    <xf numFmtId="10" fontId="36" fillId="48" borderId="15">
      <alignment horizontal="right" vertical="top" shrinkToFit="1"/>
    </xf>
    <xf numFmtId="0" fontId="7" fillId="19" borderId="0" applyNumberFormat="0" applyBorder="0" applyAlignment="0" applyProtection="0"/>
    <xf numFmtId="0" fontId="2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5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9" fillId="5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29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9" fillId="5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7" borderId="1" applyNumberFormat="0" applyAlignment="0" applyProtection="0"/>
    <xf numFmtId="0" fontId="38" fillId="56" borderId="20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39" fillId="57" borderId="21" applyNumberFormat="0" applyAlignment="0" applyProtection="0"/>
    <xf numFmtId="0" fontId="9" fillId="16" borderId="2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40" fillId="57" borderId="20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41" fillId="0" borderId="2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42" fillId="0" borderId="2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43" fillId="0" borderId="2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4" fillId="0" borderId="2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45" fillId="58" borderId="26" applyNumberFormat="0" applyAlignment="0" applyProtection="0"/>
    <xf numFmtId="0" fontId="15" fillId="23" borderId="7" applyNumberFormat="0" applyAlignment="0" applyProtection="0"/>
    <xf numFmtId="0" fontId="15" fillId="23" borderId="7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24" borderId="0"/>
    <xf numFmtId="0" fontId="4" fillId="0" borderId="0"/>
    <xf numFmtId="0" fontId="4" fillId="24" borderId="0"/>
    <xf numFmtId="0" fontId="4" fillId="0" borderId="0"/>
    <xf numFmtId="0" fontId="4" fillId="0" borderId="0"/>
    <xf numFmtId="0" fontId="4" fillId="0" borderId="0"/>
    <xf numFmtId="0" fontId="2" fillId="0" borderId="0"/>
    <xf numFmtId="0" fontId="22" fillId="0" borderId="0"/>
    <xf numFmtId="0" fontId="4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18" fillId="3" borderId="0" applyNumberFormat="0" applyBorder="0" applyAlignment="0" applyProtection="0"/>
    <xf numFmtId="0" fontId="48" fillId="6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8" borderId="8" applyNumberFormat="0" applyFont="0" applyAlignment="0" applyProtection="0"/>
    <xf numFmtId="0" fontId="28" fillId="47" borderId="27" applyNumberFormat="0" applyFont="0" applyAlignment="0" applyProtection="0"/>
    <xf numFmtId="0" fontId="28" fillId="47" borderId="27" applyNumberFormat="0" applyFont="0" applyAlignment="0" applyProtection="0"/>
    <xf numFmtId="0" fontId="28" fillId="47" borderId="27" applyNumberFormat="0" applyFont="0" applyAlignment="0" applyProtection="0"/>
    <xf numFmtId="0" fontId="28" fillId="47" borderId="27" applyNumberFormat="0" applyFont="0" applyAlignment="0" applyProtection="0"/>
    <xf numFmtId="0" fontId="4" fillId="18" borderId="8" applyNumberFormat="0" applyFont="0" applyAlignment="0" applyProtection="0"/>
    <xf numFmtId="0" fontId="4" fillId="18" borderId="8" applyNumberFormat="0" applyFont="0" applyAlignment="0" applyProtection="0"/>
    <xf numFmtId="0" fontId="20" fillId="0" borderId="9" applyNumberFormat="0" applyFill="0" applyAlignment="0" applyProtection="0"/>
    <xf numFmtId="0" fontId="50" fillId="0" borderId="2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4" borderId="0" applyNumberFormat="0" applyBorder="0" applyAlignment="0" applyProtection="0"/>
    <xf numFmtId="0" fontId="52" fillId="6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horizontal="left" wrapText="1"/>
    </xf>
    <xf numFmtId="4" fontId="36" fillId="47" borderId="15">
      <alignment horizontal="right" vertical="top" shrinkToFit="1"/>
    </xf>
    <xf numFmtId="0" fontId="36" fillId="0" borderId="15">
      <alignment horizontal="left"/>
    </xf>
    <xf numFmtId="4" fontId="36" fillId="48" borderId="15">
      <alignment horizontal="right" vertical="top" shrinkToFit="1"/>
    </xf>
    <xf numFmtId="0" fontId="36" fillId="0" borderId="15">
      <alignment vertical="top" wrapText="1"/>
    </xf>
    <xf numFmtId="0" fontId="33" fillId="0" borderId="0">
      <alignment horizontal="right"/>
    </xf>
    <xf numFmtId="0" fontId="34" fillId="0" borderId="0">
      <alignment horizontal="center" wrapText="1"/>
    </xf>
    <xf numFmtId="0" fontId="33" fillId="0" borderId="0">
      <alignment wrapText="1"/>
    </xf>
    <xf numFmtId="0" fontId="1" fillId="0" borderId="0"/>
  </cellStyleXfs>
  <cellXfs count="232">
    <xf numFmtId="0" fontId="0" fillId="0" borderId="0" xfId="0"/>
    <xf numFmtId="0" fontId="23" fillId="0" borderId="0" xfId="0" applyFont="1" applyAlignment="1">
      <alignment horizontal="right" indent="3"/>
    </xf>
    <xf numFmtId="0" fontId="24" fillId="0" borderId="0" xfId="0" applyFont="1" applyAlignment="1">
      <alignment horizontal="center"/>
    </xf>
    <xf numFmtId="169" fontId="24" fillId="0" borderId="0" xfId="0" applyNumberFormat="1" applyFont="1" applyAlignment="1">
      <alignment vertical="top"/>
    </xf>
    <xf numFmtId="169" fontId="23" fillId="0" borderId="0" xfId="0" applyNumberFormat="1" applyFont="1" applyAlignment="1">
      <alignment vertical="top"/>
    </xf>
    <xf numFmtId="0" fontId="27" fillId="0" borderId="0" xfId="0" applyFont="1" applyAlignment="1">
      <alignment horizontal="center" vertical="center" wrapText="1"/>
    </xf>
    <xf numFmtId="169" fontId="27" fillId="0" borderId="0" xfId="0" applyNumberFormat="1" applyFont="1" applyAlignment="1">
      <alignment vertical="top" wrapText="1"/>
    </xf>
    <xf numFmtId="0" fontId="23" fillId="0" borderId="0" xfId="0" applyFont="1" applyFill="1" applyAlignment="1">
      <alignment vertical="top"/>
    </xf>
    <xf numFmtId="169" fontId="23" fillId="0" borderId="0" xfId="0" applyNumberFormat="1" applyFont="1" applyAlignment="1">
      <alignment horizontal="center" vertical="top"/>
    </xf>
    <xf numFmtId="0" fontId="24" fillId="0" borderId="0" xfId="0" applyFont="1" applyFill="1" applyAlignment="1">
      <alignment vertical="top"/>
    </xf>
    <xf numFmtId="0" fontId="23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vertical="top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top"/>
    </xf>
    <xf numFmtId="169" fontId="23" fillId="0" borderId="0" xfId="0" applyNumberFormat="1" applyFont="1" applyAlignment="1">
      <alignment vertical="top" wrapText="1"/>
    </xf>
    <xf numFmtId="0" fontId="23" fillId="0" borderId="0" xfId="676" applyFont="1" applyFill="1" applyBorder="1" applyAlignment="1">
      <alignment vertical="top" wrapText="1"/>
    </xf>
    <xf numFmtId="0" fontId="23" fillId="0" borderId="0" xfId="676" applyFont="1" applyFill="1" applyAlignment="1">
      <alignment vertical="top" wrapText="1"/>
    </xf>
    <xf numFmtId="167" fontId="23" fillId="0" borderId="0" xfId="676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 applyProtection="1">
      <alignment wrapText="1"/>
      <protection locked="0"/>
    </xf>
    <xf numFmtId="2" fontId="54" fillId="0" borderId="0" xfId="0" applyNumberFormat="1" applyFont="1" applyFill="1" applyAlignment="1" applyProtection="1">
      <alignment wrapText="1"/>
      <protection locked="0"/>
    </xf>
    <xf numFmtId="0" fontId="24" fillId="0" borderId="0" xfId="0" applyFont="1" applyFill="1" applyAlignment="1">
      <alignment vertical="top" wrapText="1"/>
    </xf>
    <xf numFmtId="0" fontId="5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3" fillId="0" borderId="0" xfId="632" applyFont="1" applyFill="1" applyAlignment="1">
      <alignment wrapText="1"/>
    </xf>
    <xf numFmtId="0" fontId="54" fillId="0" borderId="0" xfId="0" applyFont="1" applyFill="1" applyAlignment="1">
      <alignment vertical="top" wrapText="1"/>
    </xf>
    <xf numFmtId="0" fontId="23" fillId="0" borderId="0" xfId="0" applyFont="1" applyFill="1"/>
    <xf numFmtId="49" fontId="55" fillId="0" borderId="0" xfId="0" applyNumberFormat="1" applyFont="1" applyFill="1" applyAlignment="1">
      <alignment horizontal="center" vertical="top"/>
    </xf>
    <xf numFmtId="2" fontId="56" fillId="0" borderId="0" xfId="0" applyNumberFormat="1" applyFont="1" applyFill="1" applyAlignment="1">
      <alignment horizontal="left" vertical="top" wrapText="1"/>
    </xf>
    <xf numFmtId="167" fontId="55" fillId="0" borderId="0" xfId="0" applyNumberFormat="1" applyFont="1" applyFill="1" applyAlignment="1">
      <alignment horizontal="right" vertical="top"/>
    </xf>
    <xf numFmtId="0" fontId="55" fillId="0" borderId="0" xfId="0" applyFont="1" applyFill="1" applyAlignment="1">
      <alignment horizontal="left" vertical="top"/>
    </xf>
    <xf numFmtId="167" fontId="23" fillId="0" borderId="0" xfId="0" applyNumberFormat="1" applyFont="1" applyFill="1" applyAlignment="1">
      <alignment horizontal="right" vertical="top"/>
    </xf>
    <xf numFmtId="49" fontId="23" fillId="0" borderId="0" xfId="0" applyNumberFormat="1" applyFont="1" applyFill="1" applyAlignment="1">
      <alignment horizontal="center" vertical="top"/>
    </xf>
    <xf numFmtId="2" fontId="23" fillId="0" borderId="0" xfId="0" applyNumberFormat="1" applyFont="1" applyFill="1" applyAlignment="1">
      <alignment horizontal="left" vertical="top" wrapText="1"/>
    </xf>
    <xf numFmtId="0" fontId="23" fillId="0" borderId="0" xfId="676" applyFont="1" applyFill="1" applyAlignment="1">
      <alignment horizontal="center" vertical="top" wrapText="1"/>
    </xf>
    <xf numFmtId="4" fontId="23" fillId="0" borderId="0" xfId="676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Alignment="1" applyProtection="1">
      <alignment wrapText="1"/>
      <protection locked="0"/>
    </xf>
    <xf numFmtId="4" fontId="23" fillId="0" borderId="0" xfId="0" applyNumberFormat="1" applyFont="1" applyFill="1" applyAlignment="1">
      <alignment vertical="top" wrapText="1"/>
    </xf>
    <xf numFmtId="4" fontId="23" fillId="0" borderId="0" xfId="0" applyNumberFormat="1" applyFont="1" applyFill="1" applyAlignment="1">
      <alignment horizontal="center" vertical="top" wrapText="1"/>
    </xf>
    <xf numFmtId="0" fontId="23" fillId="0" borderId="0" xfId="676" applyFont="1" applyFill="1" applyBorder="1" applyAlignment="1">
      <alignment horizontal="center" vertical="top" wrapText="1"/>
    </xf>
    <xf numFmtId="167" fontId="23" fillId="0" borderId="0" xfId="676" applyNumberFormat="1" applyFont="1" applyFill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167" fontId="23" fillId="0" borderId="11" xfId="676" applyNumberFormat="1" applyFont="1" applyFill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168" fontId="23" fillId="0" borderId="0" xfId="0" applyNumberFormat="1" applyFont="1" applyAlignment="1">
      <alignment vertical="center" wrapText="1"/>
    </xf>
    <xf numFmtId="168" fontId="23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168" fontId="24" fillId="0" borderId="11" xfId="0" applyNumberFormat="1" applyFont="1" applyBorder="1" applyAlignment="1">
      <alignment vertical="center" wrapText="1"/>
    </xf>
    <xf numFmtId="165" fontId="23" fillId="0" borderId="11" xfId="0" applyNumberFormat="1" applyFont="1" applyBorder="1" applyAlignment="1">
      <alignment horizontal="right" vertical="center"/>
    </xf>
    <xf numFmtId="168" fontId="24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Fill="1" applyAlignment="1">
      <alignment vertical="top"/>
    </xf>
    <xf numFmtId="167" fontId="23" fillId="0" borderId="0" xfId="0" applyNumberFormat="1" applyFont="1" applyFill="1" applyAlignment="1">
      <alignment horizontal="right" vertical="center"/>
    </xf>
    <xf numFmtId="167" fontId="23" fillId="0" borderId="11" xfId="676" applyNumberFormat="1" applyFont="1" applyFill="1" applyBorder="1" applyAlignment="1">
      <alignment vertical="top" wrapText="1"/>
    </xf>
    <xf numFmtId="4" fontId="23" fillId="0" borderId="0" xfId="676" applyNumberFormat="1" applyFont="1" applyFill="1" applyBorder="1" applyAlignment="1">
      <alignment horizontal="right" vertical="top" wrapText="1"/>
    </xf>
    <xf numFmtId="4" fontId="23" fillId="0" borderId="0" xfId="676" applyNumberFormat="1" applyFont="1" applyFill="1" applyAlignment="1">
      <alignment horizontal="right" vertical="top" wrapText="1"/>
    </xf>
    <xf numFmtId="4" fontId="23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/>
    </xf>
    <xf numFmtId="169" fontId="23" fillId="0" borderId="0" xfId="0" applyNumberFormat="1" applyFont="1" applyAlignment="1">
      <alignment horizontal="right" vertical="top"/>
    </xf>
    <xf numFmtId="168" fontId="23" fillId="0" borderId="0" xfId="0" applyNumberFormat="1" applyFont="1" applyAlignment="1">
      <alignment horizontal="right" vertical="top"/>
    </xf>
    <xf numFmtId="0" fontId="27" fillId="0" borderId="0" xfId="0" quotePrefix="1" applyNumberFormat="1" applyFont="1" applyAlignment="1">
      <alignment vertical="top" wrapText="1"/>
    </xf>
    <xf numFmtId="49" fontId="27" fillId="0" borderId="0" xfId="0" quotePrefix="1" applyNumberFormat="1" applyFont="1" applyAlignment="1">
      <alignment vertical="top" wrapText="1"/>
    </xf>
    <xf numFmtId="2" fontId="24" fillId="0" borderId="12" xfId="640" applyNumberFormat="1" applyFont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Fill="1" applyBorder="1" applyAlignment="1" applyProtection="1">
      <alignment horizontal="right" vertical="top"/>
      <protection locked="0"/>
    </xf>
    <xf numFmtId="49" fontId="23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Border="1" applyAlignment="1">
      <alignment vertical="top" wrapText="1"/>
    </xf>
    <xf numFmtId="0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/>
    </xf>
    <xf numFmtId="2" fontId="24" fillId="0" borderId="10" xfId="0" applyNumberFormat="1" applyFont="1" applyBorder="1" applyAlignment="1">
      <alignment horizontal="left" vertical="top" wrapText="1"/>
    </xf>
    <xf numFmtId="169" fontId="27" fillId="0" borderId="0" xfId="0" quotePrefix="1" applyNumberFormat="1" applyFont="1" applyAlignment="1">
      <alignment vertical="top" wrapText="1"/>
    </xf>
    <xf numFmtId="169" fontId="27" fillId="0" borderId="0" xfId="0" quotePrefix="1" applyNumberFormat="1" applyFont="1" applyAlignment="1">
      <alignment horizontal="center" vertical="top" wrapText="1"/>
    </xf>
    <xf numFmtId="169" fontId="24" fillId="0" borderId="10" xfId="0" applyNumberFormat="1" applyFont="1" applyBorder="1" applyAlignment="1">
      <alignment vertical="top" wrapText="1"/>
    </xf>
    <xf numFmtId="14" fontId="24" fillId="0" borderId="10" xfId="0" applyNumberFormat="1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69" fontId="23" fillId="0" borderId="0" xfId="0" applyNumberFormat="1" applyFont="1" applyAlignment="1">
      <alignment horizontal="center" vertical="top" wrapText="1"/>
    </xf>
    <xf numFmtId="169" fontId="27" fillId="0" borderId="0" xfId="0" quotePrefix="1" applyNumberFormat="1" applyFont="1" applyAlignment="1">
      <alignment horizontal="right" vertical="top" wrapText="1"/>
    </xf>
    <xf numFmtId="169" fontId="24" fillId="0" borderId="12" xfId="0" applyNumberFormat="1" applyFont="1" applyBorder="1" applyAlignment="1">
      <alignment horizontal="center" vertical="center" wrapText="1"/>
    </xf>
    <xf numFmtId="169" fontId="26" fillId="0" borderId="0" xfId="0" applyNumberFormat="1" applyFont="1" applyAlignment="1">
      <alignment vertical="center" wrapText="1"/>
    </xf>
    <xf numFmtId="170" fontId="57" fillId="0" borderId="10" xfId="0" applyNumberFormat="1" applyFont="1" applyBorder="1" applyAlignment="1">
      <alignment horizontal="right" vertical="top"/>
    </xf>
    <xf numFmtId="170" fontId="60" fillId="0" borderId="10" xfId="0" applyNumberFormat="1" applyFont="1" applyBorder="1" applyAlignment="1">
      <alignment horizontal="right" vertical="top"/>
    </xf>
    <xf numFmtId="4" fontId="57" fillId="0" borderId="10" xfId="0" applyNumberFormat="1" applyFont="1" applyFill="1" applyBorder="1" applyAlignment="1" applyProtection="1">
      <alignment horizontal="right" vertical="top"/>
      <protection locked="0"/>
    </xf>
    <xf numFmtId="4" fontId="60" fillId="0" borderId="10" xfId="0" applyNumberFormat="1" applyFont="1" applyFill="1" applyBorder="1" applyAlignment="1" applyProtection="1">
      <alignment horizontal="right" vertical="top"/>
      <protection locked="0"/>
    </xf>
    <xf numFmtId="4" fontId="57" fillId="0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 wrapText="1"/>
    </xf>
    <xf numFmtId="49" fontId="23" fillId="0" borderId="10" xfId="678" applyNumberFormat="1" applyFont="1" applyFill="1" applyBorder="1" applyAlignment="1">
      <alignment horizontal="center" vertical="top"/>
    </xf>
    <xf numFmtId="49" fontId="24" fillId="0" borderId="10" xfId="678" applyNumberFormat="1" applyFont="1" applyBorder="1" applyAlignment="1">
      <alignment horizontal="center" vertical="center" wrapText="1"/>
    </xf>
    <xf numFmtId="168" fontId="23" fillId="0" borderId="0" xfId="0" applyNumberFormat="1" applyFont="1" applyAlignment="1">
      <alignment horizontal="right" vertical="center"/>
    </xf>
    <xf numFmtId="0" fontId="61" fillId="0" borderId="0" xfId="0" applyFont="1"/>
    <xf numFmtId="0" fontId="62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54" fillId="0" borderId="0" xfId="0" applyFont="1"/>
    <xf numFmtId="168" fontId="23" fillId="0" borderId="0" xfId="0" applyNumberFormat="1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167" fontId="24" fillId="0" borderId="0" xfId="676" applyNumberFormat="1" applyFont="1" applyFill="1" applyBorder="1" applyAlignment="1">
      <alignment horizontal="center" vertical="center" wrapText="1"/>
    </xf>
    <xf numFmtId="4" fontId="24" fillId="0" borderId="10" xfId="676" applyNumberFormat="1" applyFont="1" applyFill="1" applyBorder="1" applyAlignment="1">
      <alignment horizontal="center" vertical="center" wrapText="1"/>
    </xf>
    <xf numFmtId="0" fontId="24" fillId="0" borderId="13" xfId="676" applyFont="1" applyFill="1" applyBorder="1" applyAlignment="1">
      <alignment horizontal="center" vertical="center" wrapText="1"/>
    </xf>
    <xf numFmtId="0" fontId="24" fillId="0" borderId="10" xfId="676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676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vertical="top"/>
    </xf>
    <xf numFmtId="2" fontId="24" fillId="0" borderId="10" xfId="0" quotePrefix="1" applyNumberFormat="1" applyFont="1" applyFill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center" vertical="center" wrapText="1"/>
    </xf>
    <xf numFmtId="0" fontId="23" fillId="64" borderId="10" xfId="0" applyNumberFormat="1" applyFont="1" applyFill="1" applyBorder="1" applyAlignment="1">
      <alignment vertical="top" wrapText="1"/>
    </xf>
    <xf numFmtId="0" fontId="23" fillId="0" borderId="10" xfId="519" applyNumberFormat="1" applyFont="1" applyBorder="1" applyProtection="1">
      <alignment horizontal="left" vertical="top" wrapText="1"/>
    </xf>
    <xf numFmtId="1" fontId="23" fillId="62" borderId="10" xfId="195" applyNumberFormat="1" applyFont="1" applyFill="1" applyBorder="1" applyProtection="1">
      <alignment horizontal="center" vertical="top" shrinkToFit="1"/>
    </xf>
    <xf numFmtId="4" fontId="24" fillId="0" borderId="10" xfId="528" applyNumberFormat="1" applyFont="1" applyFill="1" applyBorder="1" applyProtection="1">
      <alignment horizontal="right" vertical="top" shrinkToFit="1"/>
    </xf>
    <xf numFmtId="0" fontId="23" fillId="0" borderId="10" xfId="519" applyNumberFormat="1" applyFont="1" applyFill="1" applyBorder="1" applyProtection="1">
      <alignment horizontal="left" vertical="top" wrapText="1"/>
    </xf>
    <xf numFmtId="1" fontId="23" fillId="0" borderId="10" xfId="195" applyNumberFormat="1" applyFont="1" applyFill="1" applyBorder="1" applyProtection="1">
      <alignment horizontal="center" vertical="top" shrinkToFit="1"/>
    </xf>
    <xf numFmtId="168" fontId="24" fillId="62" borderId="10" xfId="0" applyNumberFormat="1" applyFont="1" applyFill="1" applyBorder="1" applyAlignment="1">
      <alignment vertical="center" wrapText="1"/>
    </xf>
    <xf numFmtId="168" fontId="23" fillId="62" borderId="10" xfId="0" applyNumberFormat="1" applyFont="1" applyFill="1" applyBorder="1" applyAlignment="1">
      <alignment horizontal="center" vertical="center" wrapText="1"/>
    </xf>
    <xf numFmtId="4" fontId="24" fillId="62" borderId="10" xfId="425" applyNumberFormat="1" applyFont="1" applyFill="1" applyBorder="1" applyProtection="1">
      <alignment horizontal="right" vertical="top" shrinkToFi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641" applyFont="1" applyProtection="1">
      <protection locked="0"/>
    </xf>
    <xf numFmtId="0" fontId="53" fillId="0" borderId="0" xfId="210" applyFont="1"/>
    <xf numFmtId="0" fontId="53" fillId="0" borderId="0" xfId="689" applyFont="1">
      <alignment wrapText="1"/>
    </xf>
    <xf numFmtId="0" fontId="24" fillId="0" borderId="0" xfId="0" applyFont="1" applyFill="1" applyAlignment="1">
      <alignment horizontal="center" vertical="center" wrapText="1"/>
    </xf>
    <xf numFmtId="168" fontId="23" fillId="0" borderId="0" xfId="0" applyNumberFormat="1" applyFont="1" applyAlignment="1">
      <alignment wrapText="1"/>
    </xf>
    <xf numFmtId="0" fontId="23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676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63" fillId="0" borderId="29" xfId="684" applyFont="1" applyBorder="1">
      <alignment horizontal="left"/>
    </xf>
    <xf numFmtId="4" fontId="63" fillId="0" borderId="29" xfId="683" applyFont="1" applyFill="1" applyBorder="1">
      <alignment horizontal="right" vertical="top" shrinkToFit="1"/>
    </xf>
    <xf numFmtId="0" fontId="63" fillId="0" borderId="10" xfId="180" applyFont="1" applyBorder="1">
      <alignment horizontal="center" vertical="center" wrapText="1"/>
    </xf>
    <xf numFmtId="0" fontId="53" fillId="0" borderId="10" xfId="686" applyFont="1" applyBorder="1">
      <alignment vertical="top" wrapText="1"/>
    </xf>
    <xf numFmtId="4" fontId="53" fillId="0" borderId="10" xfId="685" applyFont="1" applyFill="1" applyBorder="1">
      <alignment horizontal="right" vertical="top" shrinkToFit="1"/>
    </xf>
    <xf numFmtId="0" fontId="23" fillId="0" borderId="10" xfId="0" applyFont="1" applyFill="1" applyBorder="1" applyProtection="1">
      <protection locked="0"/>
    </xf>
    <xf numFmtId="168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4" fontId="63" fillId="0" borderId="10" xfId="683" applyFont="1" applyFill="1" applyBorder="1">
      <alignment horizontal="right" vertical="top" shrinkToFit="1"/>
    </xf>
    <xf numFmtId="0" fontId="53" fillId="0" borderId="10" xfId="684" applyFont="1" applyFill="1" applyBorder="1">
      <alignment horizontal="left"/>
    </xf>
    <xf numFmtId="1" fontId="53" fillId="0" borderId="10" xfId="217" applyNumberFormat="1" applyFont="1" applyBorder="1" applyAlignment="1">
      <alignment horizontal="center" vertical="top" shrinkToFit="1"/>
    </xf>
    <xf numFmtId="4" fontId="63" fillId="0" borderId="15" xfId="683" applyFont="1" applyFill="1">
      <alignment horizontal="right" vertical="top" shrinkToFit="1"/>
    </xf>
    <xf numFmtId="2" fontId="23" fillId="0" borderId="0" xfId="0" applyNumberFormat="1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53" fillId="0" borderId="10" xfId="686" applyFont="1" applyBorder="1" applyAlignment="1">
      <alignment horizontal="center" vertical="top" wrapText="1"/>
    </xf>
    <xf numFmtId="0" fontId="53" fillId="0" borderId="10" xfId="217" applyFont="1" applyBorder="1" applyAlignment="1">
      <alignment horizontal="center" vertical="top" shrinkToFit="1"/>
    </xf>
    <xf numFmtId="0" fontId="24" fillId="0" borderId="0" xfId="0" applyFont="1" applyAlignment="1">
      <alignment horizontal="center" vertical="center" wrapText="1"/>
    </xf>
    <xf numFmtId="168" fontId="23" fillId="0" borderId="0" xfId="0" applyNumberFormat="1" applyFont="1" applyAlignment="1">
      <alignment horizontal="left" vertical="center"/>
    </xf>
    <xf numFmtId="168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center" vertical="top" wrapText="1"/>
    </xf>
    <xf numFmtId="0" fontId="23" fillId="0" borderId="10" xfId="519" applyFont="1" applyBorder="1">
      <alignment horizontal="left" vertical="top" wrapText="1"/>
    </xf>
    <xf numFmtId="49" fontId="23" fillId="62" borderId="10" xfId="195" applyNumberFormat="1" applyFont="1" applyFill="1" applyBorder="1">
      <alignment horizontal="center" vertical="top" shrinkToFit="1"/>
    </xf>
    <xf numFmtId="4" fontId="24" fillId="0" borderId="10" xfId="528" applyFont="1" applyFill="1" applyBorder="1">
      <alignment horizontal="right" vertical="top" shrinkToFit="1"/>
    </xf>
    <xf numFmtId="49" fontId="23" fillId="0" borderId="10" xfId="195" applyNumberFormat="1" applyFont="1" applyBorder="1">
      <alignment horizontal="center" vertical="top" shrinkToFit="1"/>
    </xf>
    <xf numFmtId="4" fontId="24" fillId="62" borderId="10" xfId="425" applyFont="1" applyFill="1" applyBorder="1">
      <alignment horizontal="right" vertical="top" shrinkToFit="1"/>
    </xf>
    <xf numFmtId="166" fontId="23" fillId="0" borderId="0" xfId="0" applyNumberFormat="1" applyFont="1" applyAlignment="1">
      <alignment horizontal="right" vertical="top"/>
    </xf>
    <xf numFmtId="0" fontId="53" fillId="0" borderId="15" xfId="558" applyFont="1" applyAlignment="1">
      <alignment horizontal="left" vertical="center" wrapText="1"/>
    </xf>
    <xf numFmtId="0" fontId="53" fillId="0" borderId="15" xfId="558" applyFont="1" applyAlignment="1">
      <alignment horizontal="center" vertical="center" wrapText="1"/>
    </xf>
    <xf numFmtId="1" fontId="53" fillId="0" borderId="15" xfId="243" applyFont="1" applyAlignment="1">
      <alignment horizontal="center" vertical="center" shrinkToFit="1"/>
    </xf>
    <xf numFmtId="4" fontId="53" fillId="0" borderId="15" xfId="562" applyFont="1" applyFill="1" applyAlignment="1">
      <alignment horizontal="right" vertical="center" shrinkToFit="1"/>
    </xf>
    <xf numFmtId="0" fontId="53" fillId="0" borderId="15" xfId="558" applyFont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64" borderId="10" xfId="0" applyFont="1" applyFill="1" applyBorder="1" applyAlignment="1">
      <alignment vertical="top" wrapText="1"/>
    </xf>
    <xf numFmtId="169" fontId="23" fillId="0" borderId="0" xfId="0" applyNumberFormat="1" applyFont="1"/>
    <xf numFmtId="168" fontId="58" fillId="0" borderId="0" xfId="0" applyNumberFormat="1" applyFont="1" applyAlignment="1">
      <alignment horizontal="right" vertical="top"/>
    </xf>
    <xf numFmtId="14" fontId="23" fillId="0" borderId="0" xfId="0" applyNumberFormat="1" applyFont="1" applyAlignment="1">
      <alignment horizontal="center" vertical="top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0" xfId="690" applyFont="1" applyAlignment="1">
      <alignment vertical="center" wrapText="1"/>
    </xf>
    <xf numFmtId="0" fontId="23" fillId="0" borderId="0" xfId="690" applyFont="1" applyAlignment="1">
      <alignment horizontal="left" vertical="center" wrapText="1"/>
    </xf>
    <xf numFmtId="166" fontId="23" fillId="0" borderId="0" xfId="0" applyNumberFormat="1" applyFont="1" applyAlignment="1">
      <alignment horizontal="right" vertical="center"/>
    </xf>
    <xf numFmtId="0" fontId="23" fillId="0" borderId="0" xfId="690" applyFont="1" applyAlignment="1">
      <alignment horizontal="center" vertical="center" wrapText="1"/>
    </xf>
    <xf numFmtId="4" fontId="23" fillId="0" borderId="0" xfId="690" applyNumberFormat="1" applyFont="1" applyAlignment="1">
      <alignment horizontal="right" vertical="center" wrapText="1"/>
    </xf>
    <xf numFmtId="0" fontId="24" fillId="0" borderId="10" xfId="690" applyFont="1" applyBorder="1" applyAlignment="1">
      <alignment horizontal="center" vertical="center" wrapText="1"/>
    </xf>
    <xf numFmtId="4" fontId="24" fillId="0" borderId="10" xfId="690" applyNumberFormat="1" applyFont="1" applyBorder="1" applyAlignment="1">
      <alignment horizontal="center" vertical="center" wrapText="1"/>
    </xf>
    <xf numFmtId="167" fontId="24" fillId="0" borderId="0" xfId="690" applyNumberFormat="1" applyFont="1" applyAlignment="1">
      <alignment horizontal="center" vertical="center" wrapText="1"/>
    </xf>
    <xf numFmtId="4" fontId="23" fillId="0" borderId="0" xfId="690" applyNumberFormat="1" applyFont="1" applyAlignment="1">
      <alignment horizontal="center" vertical="center" wrapText="1"/>
    </xf>
    <xf numFmtId="167" fontId="23" fillId="0" borderId="0" xfId="69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 wrapText="1"/>
    </xf>
    <xf numFmtId="49" fontId="23" fillId="0" borderId="10" xfId="681" applyNumberFormat="1" applyFont="1" applyBorder="1" applyAlignment="1">
      <alignment horizontal="center" vertical="top"/>
    </xf>
    <xf numFmtId="4" fontId="60" fillId="0" borderId="10" xfId="0" applyNumberFormat="1" applyFont="1" applyBorder="1" applyAlignment="1" applyProtection="1">
      <alignment horizontal="right" vertical="top"/>
      <protection locked="0"/>
    </xf>
    <xf numFmtId="49" fontId="23" fillId="0" borderId="10" xfId="678" applyNumberFormat="1" applyFont="1" applyBorder="1" applyAlignment="1">
      <alignment horizontal="center" vertical="top"/>
    </xf>
    <xf numFmtId="4" fontId="23" fillId="0" borderId="10" xfId="0" applyNumberFormat="1" applyFont="1" applyBorder="1" applyAlignment="1" applyProtection="1">
      <alignment horizontal="right" vertical="top"/>
      <protection locked="0"/>
    </xf>
    <xf numFmtId="0" fontId="23" fillId="0" borderId="0" xfId="690" applyFont="1" applyAlignment="1">
      <alignment horizontal="left" vertical="top" wrapText="1"/>
    </xf>
    <xf numFmtId="0" fontId="23" fillId="0" borderId="0" xfId="690" applyFont="1" applyAlignment="1">
      <alignment vertical="top" wrapText="1"/>
    </xf>
    <xf numFmtId="165" fontId="23" fillId="64" borderId="0" xfId="0" applyNumberFormat="1" applyFont="1" applyFill="1" applyAlignment="1">
      <alignment horizontal="right" vertical="center"/>
    </xf>
    <xf numFmtId="166" fontId="23" fillId="64" borderId="0" xfId="0" applyNumberFormat="1" applyFont="1" applyFill="1" applyAlignment="1">
      <alignment horizontal="right" vertical="top"/>
    </xf>
    <xf numFmtId="0" fontId="23" fillId="64" borderId="0" xfId="0" applyFont="1" applyFill="1" applyAlignment="1">
      <alignment vertical="top"/>
    </xf>
    <xf numFmtId="0" fontId="23" fillId="64" borderId="0" xfId="690" applyFont="1" applyFill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53" fillId="0" borderId="10" xfId="684" applyFont="1" applyFill="1" applyBorder="1" applyAlignment="1">
      <alignment horizontal="left" vertical="top"/>
    </xf>
    <xf numFmtId="0" fontId="23" fillId="0" borderId="0" xfId="676" applyFont="1" applyFill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4" fillId="0" borderId="0" xfId="676" applyFont="1" applyFill="1" applyAlignment="1">
      <alignment horizontal="center" vertical="top" wrapText="1"/>
    </xf>
    <xf numFmtId="0" fontId="23" fillId="0" borderId="11" xfId="676" applyFont="1" applyFill="1" applyBorder="1" applyAlignment="1">
      <alignment horizontal="right" vertical="top" wrapText="1"/>
    </xf>
    <xf numFmtId="0" fontId="23" fillId="0" borderId="11" xfId="676" applyFont="1" applyFill="1" applyBorder="1" applyAlignment="1">
      <alignment vertical="top" wrapText="1"/>
    </xf>
    <xf numFmtId="0" fontId="24" fillId="0" borderId="0" xfId="676" applyFont="1" applyFill="1" applyAlignment="1">
      <alignment vertical="top" wrapText="1"/>
    </xf>
    <xf numFmtId="0" fontId="53" fillId="0" borderId="13" xfId="684" applyFont="1" applyFill="1" applyBorder="1">
      <alignment horizontal="left"/>
    </xf>
    <xf numFmtId="0" fontId="53" fillId="0" borderId="14" xfId="684" applyFont="1" applyFill="1" applyBorder="1">
      <alignment horizontal="left"/>
    </xf>
    <xf numFmtId="0" fontId="53" fillId="0" borderId="30" xfId="684" applyFont="1" applyFill="1" applyBorder="1">
      <alignment horizontal="left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168" fontId="23" fillId="0" borderId="0" xfId="0" applyNumberFormat="1" applyFont="1" applyAlignment="1">
      <alignment horizontal="left" vertical="center"/>
    </xf>
    <xf numFmtId="0" fontId="24" fillId="0" borderId="0" xfId="690" applyFont="1" applyAlignment="1">
      <alignment horizontal="center" vertical="center" wrapText="1"/>
    </xf>
    <xf numFmtId="0" fontId="23" fillId="0" borderId="0" xfId="69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53" fillId="0" borderId="0" xfId="682" applyFont="1">
      <alignment horizontal="left" wrapText="1"/>
    </xf>
    <xf numFmtId="0" fontId="63" fillId="0" borderId="0" xfId="688" applyFont="1">
      <alignment horizontal="center" wrapText="1"/>
    </xf>
    <xf numFmtId="0" fontId="53" fillId="0" borderId="0" xfId="687" applyFont="1">
      <alignment horizontal="right"/>
    </xf>
    <xf numFmtId="168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59" fillId="63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53" fillId="0" borderId="31" xfId="684" applyFont="1" applyFill="1" applyBorder="1">
      <alignment horizontal="left"/>
    </xf>
    <xf numFmtId="0" fontId="53" fillId="0" borderId="31" xfId="684" applyFont="1" applyFill="1" applyBorder="1">
      <alignment horizontal="left"/>
    </xf>
    <xf numFmtId="166" fontId="23" fillId="0" borderId="0" xfId="0" applyNumberFormat="1" applyFont="1" applyFill="1" applyAlignment="1">
      <alignment horizontal="right" vertical="top"/>
    </xf>
  </cellXfs>
  <cellStyles count="691">
    <cellStyle name="20% — акцент1" xfId="1" builtinId="30" customBuiltin="1"/>
    <cellStyle name="20% - Акцент1 2" xfId="2" xr:uid="{00000000-0005-0000-0000-000001000000}"/>
    <cellStyle name="20% - Акцент1 2 2" xfId="3" xr:uid="{00000000-0005-0000-0000-000002000000}"/>
    <cellStyle name="20% - Акцент1 2 2 2" xfId="4" xr:uid="{00000000-0005-0000-0000-000003000000}"/>
    <cellStyle name="20% - Акцент1 2 3" xfId="5" xr:uid="{00000000-0005-0000-0000-000004000000}"/>
    <cellStyle name="20% - Акцент1 3" xfId="6" xr:uid="{00000000-0005-0000-0000-000005000000}"/>
    <cellStyle name="20% - Акцент1 4" xfId="7" xr:uid="{00000000-0005-0000-0000-000006000000}"/>
    <cellStyle name="20% — акцент2" xfId="8" builtinId="34" customBuiltin="1"/>
    <cellStyle name="20% - Акцент2 2" xfId="9" xr:uid="{00000000-0005-0000-0000-000008000000}"/>
    <cellStyle name="20% - Акцент2 2 2" xfId="10" xr:uid="{00000000-0005-0000-0000-000009000000}"/>
    <cellStyle name="20% - Акцент2 2 2 2" xfId="11" xr:uid="{00000000-0005-0000-0000-00000A000000}"/>
    <cellStyle name="20% - Акцент2 2 3" xfId="12" xr:uid="{00000000-0005-0000-0000-00000B000000}"/>
    <cellStyle name="20% - Акцент2 3" xfId="13" xr:uid="{00000000-0005-0000-0000-00000C000000}"/>
    <cellStyle name="20% - Акцент2 4" xfId="14" xr:uid="{00000000-0005-0000-0000-00000D000000}"/>
    <cellStyle name="20% — акцент3" xfId="15" builtinId="38" customBuiltin="1"/>
    <cellStyle name="20% - Акцент3 2" xfId="16" xr:uid="{00000000-0005-0000-0000-00000F000000}"/>
    <cellStyle name="20% - Акцент3 2 2" xfId="17" xr:uid="{00000000-0005-0000-0000-000010000000}"/>
    <cellStyle name="20% - Акцент3 2 2 2" xfId="18" xr:uid="{00000000-0005-0000-0000-000011000000}"/>
    <cellStyle name="20% - Акцент3 2 3" xfId="19" xr:uid="{00000000-0005-0000-0000-000012000000}"/>
    <cellStyle name="20% - Акцент3 3" xfId="20" xr:uid="{00000000-0005-0000-0000-000013000000}"/>
    <cellStyle name="20% - Акцент3 4" xfId="21" xr:uid="{00000000-0005-0000-0000-000014000000}"/>
    <cellStyle name="20% — акцент4" xfId="22" builtinId="42" customBuiltin="1"/>
    <cellStyle name="20% - Акцент4 2" xfId="23" xr:uid="{00000000-0005-0000-0000-000016000000}"/>
    <cellStyle name="20% - Акцент4 2 2" xfId="24" xr:uid="{00000000-0005-0000-0000-000017000000}"/>
    <cellStyle name="20% - Акцент4 2 2 2" xfId="25" xr:uid="{00000000-0005-0000-0000-000018000000}"/>
    <cellStyle name="20% - Акцент4 2 3" xfId="26" xr:uid="{00000000-0005-0000-0000-000019000000}"/>
    <cellStyle name="20% - Акцент4 3" xfId="27" xr:uid="{00000000-0005-0000-0000-00001A000000}"/>
    <cellStyle name="20% - Акцент4 4" xfId="28" xr:uid="{00000000-0005-0000-0000-00001B000000}"/>
    <cellStyle name="20% — акцент5" xfId="29" builtinId="46" customBuiltin="1"/>
    <cellStyle name="20% - Акцент5 2" xfId="30" xr:uid="{00000000-0005-0000-0000-00001D000000}"/>
    <cellStyle name="20% - Акцент5 2 2" xfId="31" xr:uid="{00000000-0005-0000-0000-00001E000000}"/>
    <cellStyle name="20% - Акцент5 2 2 2" xfId="32" xr:uid="{00000000-0005-0000-0000-00001F000000}"/>
    <cellStyle name="20% - Акцент5 2 3" xfId="33" xr:uid="{00000000-0005-0000-0000-000020000000}"/>
    <cellStyle name="20% - Акцент5 3" xfId="34" xr:uid="{00000000-0005-0000-0000-000021000000}"/>
    <cellStyle name="20% - Акцент5 4" xfId="35" xr:uid="{00000000-0005-0000-0000-000022000000}"/>
    <cellStyle name="20% — акцент6" xfId="36" builtinId="50" customBuiltin="1"/>
    <cellStyle name="20% - Акцент6 2" xfId="37" xr:uid="{00000000-0005-0000-0000-000024000000}"/>
    <cellStyle name="20% - Акцент6 2 2" xfId="38" xr:uid="{00000000-0005-0000-0000-000025000000}"/>
    <cellStyle name="20% - Акцент6 2 2 2" xfId="39" xr:uid="{00000000-0005-0000-0000-000026000000}"/>
    <cellStyle name="20% - Акцент6 2 3" xfId="40" xr:uid="{00000000-0005-0000-0000-000027000000}"/>
    <cellStyle name="20% - Акцент6 3" xfId="41" xr:uid="{00000000-0005-0000-0000-000028000000}"/>
    <cellStyle name="20% - Акцент6 4" xfId="42" xr:uid="{00000000-0005-0000-0000-000029000000}"/>
    <cellStyle name="40% — акцент1" xfId="43" builtinId="31" customBuiltin="1"/>
    <cellStyle name="40% - Акцент1 2" xfId="44" xr:uid="{00000000-0005-0000-0000-00002B000000}"/>
    <cellStyle name="40% - Акцент1 2 2" xfId="45" xr:uid="{00000000-0005-0000-0000-00002C000000}"/>
    <cellStyle name="40% - Акцент1 2 2 2" xfId="46" xr:uid="{00000000-0005-0000-0000-00002D000000}"/>
    <cellStyle name="40% - Акцент1 2 3" xfId="47" xr:uid="{00000000-0005-0000-0000-00002E000000}"/>
    <cellStyle name="40% - Акцент1 3" xfId="48" xr:uid="{00000000-0005-0000-0000-00002F000000}"/>
    <cellStyle name="40% - Акцент1 4" xfId="49" xr:uid="{00000000-0005-0000-0000-000030000000}"/>
    <cellStyle name="40% — акцент2" xfId="50" builtinId="35" customBuiltin="1"/>
    <cellStyle name="40% - Акцент2 2" xfId="51" xr:uid="{00000000-0005-0000-0000-000032000000}"/>
    <cellStyle name="40% - Акцент2 2 2" xfId="52" xr:uid="{00000000-0005-0000-0000-000033000000}"/>
    <cellStyle name="40% - Акцент2 2 2 2" xfId="53" xr:uid="{00000000-0005-0000-0000-000034000000}"/>
    <cellStyle name="40% - Акцент2 2 3" xfId="54" xr:uid="{00000000-0005-0000-0000-000035000000}"/>
    <cellStyle name="40% - Акцент2 3" xfId="55" xr:uid="{00000000-0005-0000-0000-000036000000}"/>
    <cellStyle name="40% - Акцент2 4" xfId="56" xr:uid="{00000000-0005-0000-0000-000037000000}"/>
    <cellStyle name="40% — акцент3" xfId="57" builtinId="39" customBuiltin="1"/>
    <cellStyle name="40% - Акцент3 2" xfId="58" xr:uid="{00000000-0005-0000-0000-000039000000}"/>
    <cellStyle name="40% - Акцент3 2 2" xfId="59" xr:uid="{00000000-0005-0000-0000-00003A000000}"/>
    <cellStyle name="40% - Акцент3 2 2 2" xfId="60" xr:uid="{00000000-0005-0000-0000-00003B000000}"/>
    <cellStyle name="40% - Акцент3 2 3" xfId="61" xr:uid="{00000000-0005-0000-0000-00003C000000}"/>
    <cellStyle name="40% - Акцент3 3" xfId="62" xr:uid="{00000000-0005-0000-0000-00003D000000}"/>
    <cellStyle name="40% - Акцент3 4" xfId="63" xr:uid="{00000000-0005-0000-0000-00003E000000}"/>
    <cellStyle name="40% — акцент4" xfId="64" builtinId="43" customBuiltin="1"/>
    <cellStyle name="40% - Акцент4 2" xfId="65" xr:uid="{00000000-0005-0000-0000-000040000000}"/>
    <cellStyle name="40% - Акцент4 2 2" xfId="66" xr:uid="{00000000-0005-0000-0000-000041000000}"/>
    <cellStyle name="40% - Акцент4 2 2 2" xfId="67" xr:uid="{00000000-0005-0000-0000-000042000000}"/>
    <cellStyle name="40% - Акцент4 2 3" xfId="68" xr:uid="{00000000-0005-0000-0000-000043000000}"/>
    <cellStyle name="40% - Акцент4 3" xfId="69" xr:uid="{00000000-0005-0000-0000-000044000000}"/>
    <cellStyle name="40% - Акцент4 4" xfId="70" xr:uid="{00000000-0005-0000-0000-000045000000}"/>
    <cellStyle name="40% — акцент5" xfId="71" builtinId="47" customBuiltin="1"/>
    <cellStyle name="40% - Акцент5 2" xfId="72" xr:uid="{00000000-0005-0000-0000-000047000000}"/>
    <cellStyle name="40% - Акцент5 2 2" xfId="73" xr:uid="{00000000-0005-0000-0000-000048000000}"/>
    <cellStyle name="40% - Акцент5 2 2 2" xfId="74" xr:uid="{00000000-0005-0000-0000-000049000000}"/>
    <cellStyle name="40% - Акцент5 2 3" xfId="75" xr:uid="{00000000-0005-0000-0000-00004A000000}"/>
    <cellStyle name="40% - Акцент5 3" xfId="76" xr:uid="{00000000-0005-0000-0000-00004B000000}"/>
    <cellStyle name="40% - Акцент5 4" xfId="77" xr:uid="{00000000-0005-0000-0000-00004C000000}"/>
    <cellStyle name="40% — акцент6" xfId="78" builtinId="51" customBuiltin="1"/>
    <cellStyle name="40% - Акцент6 2" xfId="79" xr:uid="{00000000-0005-0000-0000-00004E000000}"/>
    <cellStyle name="40% - Акцент6 2 2" xfId="80" xr:uid="{00000000-0005-0000-0000-00004F000000}"/>
    <cellStyle name="40% - Акцент6 2 2 2" xfId="81" xr:uid="{00000000-0005-0000-0000-000050000000}"/>
    <cellStyle name="40% - Акцент6 2 3" xfId="82" xr:uid="{00000000-0005-0000-0000-000051000000}"/>
    <cellStyle name="40% - Акцент6 3" xfId="83" xr:uid="{00000000-0005-0000-0000-000052000000}"/>
    <cellStyle name="40% - Акцент6 4" xfId="84" xr:uid="{00000000-0005-0000-0000-000053000000}"/>
    <cellStyle name="60% — акцент1" xfId="85" builtinId="32" customBuiltin="1"/>
    <cellStyle name="60% - Акцент1 2" xfId="86" xr:uid="{00000000-0005-0000-0000-000055000000}"/>
    <cellStyle name="60% - Акцент1 3" xfId="87" xr:uid="{00000000-0005-0000-0000-000056000000}"/>
    <cellStyle name="60% - Акцент1 4" xfId="88" xr:uid="{00000000-0005-0000-0000-000057000000}"/>
    <cellStyle name="60% — акцент2" xfId="89" builtinId="36" customBuiltin="1"/>
    <cellStyle name="60% - Акцент2 2" xfId="90" xr:uid="{00000000-0005-0000-0000-000059000000}"/>
    <cellStyle name="60% - Акцент2 3" xfId="91" xr:uid="{00000000-0005-0000-0000-00005A000000}"/>
    <cellStyle name="60% - Акцент2 4" xfId="92" xr:uid="{00000000-0005-0000-0000-00005B000000}"/>
    <cellStyle name="60% — акцент3" xfId="93" builtinId="40" customBuiltin="1"/>
    <cellStyle name="60% - Акцент3 2" xfId="94" xr:uid="{00000000-0005-0000-0000-00005D000000}"/>
    <cellStyle name="60% - Акцент3 3" xfId="95" xr:uid="{00000000-0005-0000-0000-00005E000000}"/>
    <cellStyle name="60% - Акцент3 4" xfId="96" xr:uid="{00000000-0005-0000-0000-00005F000000}"/>
    <cellStyle name="60% — акцент4" xfId="97" builtinId="44" customBuiltin="1"/>
    <cellStyle name="60% - Акцент4 2" xfId="98" xr:uid="{00000000-0005-0000-0000-000061000000}"/>
    <cellStyle name="60% - Акцент4 3" xfId="99" xr:uid="{00000000-0005-0000-0000-000062000000}"/>
    <cellStyle name="60% - Акцент4 4" xfId="100" xr:uid="{00000000-0005-0000-0000-000063000000}"/>
    <cellStyle name="60% — акцент5" xfId="101" builtinId="48" customBuiltin="1"/>
    <cellStyle name="60% - Акцент5 2" xfId="102" xr:uid="{00000000-0005-0000-0000-000065000000}"/>
    <cellStyle name="60% - Акцент5 3" xfId="103" xr:uid="{00000000-0005-0000-0000-000066000000}"/>
    <cellStyle name="60% - Акцент5 4" xfId="104" xr:uid="{00000000-0005-0000-0000-000067000000}"/>
    <cellStyle name="60% — акцент6" xfId="105" builtinId="52" customBuiltin="1"/>
    <cellStyle name="60% - Акцент6 2" xfId="106" xr:uid="{00000000-0005-0000-0000-000069000000}"/>
    <cellStyle name="60% - Акцент6 3" xfId="107" xr:uid="{00000000-0005-0000-0000-00006A000000}"/>
    <cellStyle name="60% - Акцент6 4" xfId="108" xr:uid="{00000000-0005-0000-0000-00006B000000}"/>
    <cellStyle name="br" xfId="109" xr:uid="{00000000-0005-0000-0000-00006C000000}"/>
    <cellStyle name="br 2" xfId="110" xr:uid="{00000000-0005-0000-0000-00006D000000}"/>
    <cellStyle name="br 2 2" xfId="111" xr:uid="{00000000-0005-0000-0000-00006E000000}"/>
    <cellStyle name="br 2 3" xfId="112" xr:uid="{00000000-0005-0000-0000-00006F000000}"/>
    <cellStyle name="br 2 4" xfId="113" xr:uid="{00000000-0005-0000-0000-000070000000}"/>
    <cellStyle name="br 2 5" xfId="114" xr:uid="{00000000-0005-0000-0000-000071000000}"/>
    <cellStyle name="br 3" xfId="115" xr:uid="{00000000-0005-0000-0000-000072000000}"/>
    <cellStyle name="br 4" xfId="116" xr:uid="{00000000-0005-0000-0000-000073000000}"/>
    <cellStyle name="br 5" xfId="117" xr:uid="{00000000-0005-0000-0000-000074000000}"/>
    <cellStyle name="br 6" xfId="118" xr:uid="{00000000-0005-0000-0000-000075000000}"/>
    <cellStyle name="col" xfId="119" xr:uid="{00000000-0005-0000-0000-000076000000}"/>
    <cellStyle name="col 2" xfId="120" xr:uid="{00000000-0005-0000-0000-000077000000}"/>
    <cellStyle name="col 2 2" xfId="121" xr:uid="{00000000-0005-0000-0000-000078000000}"/>
    <cellStyle name="col 2 3" xfId="122" xr:uid="{00000000-0005-0000-0000-000079000000}"/>
    <cellStyle name="col 2 4" xfId="123" xr:uid="{00000000-0005-0000-0000-00007A000000}"/>
    <cellStyle name="col 2 5" xfId="124" xr:uid="{00000000-0005-0000-0000-00007B000000}"/>
    <cellStyle name="col 3" xfId="125" xr:uid="{00000000-0005-0000-0000-00007C000000}"/>
    <cellStyle name="col 4" xfId="126" xr:uid="{00000000-0005-0000-0000-00007D000000}"/>
    <cellStyle name="col 5" xfId="127" xr:uid="{00000000-0005-0000-0000-00007E000000}"/>
    <cellStyle name="col 6" xfId="128" xr:uid="{00000000-0005-0000-0000-00007F000000}"/>
    <cellStyle name="style0" xfId="129" xr:uid="{00000000-0005-0000-0000-000080000000}"/>
    <cellStyle name="style0 2" xfId="130" xr:uid="{00000000-0005-0000-0000-000081000000}"/>
    <cellStyle name="style0 2 2" xfId="131" xr:uid="{00000000-0005-0000-0000-000082000000}"/>
    <cellStyle name="style0 2 3" xfId="132" xr:uid="{00000000-0005-0000-0000-000083000000}"/>
    <cellStyle name="style0 2 4" xfId="133" xr:uid="{00000000-0005-0000-0000-000084000000}"/>
    <cellStyle name="style0 2 5" xfId="134" xr:uid="{00000000-0005-0000-0000-000085000000}"/>
    <cellStyle name="style0 2 6" xfId="135" xr:uid="{00000000-0005-0000-0000-000086000000}"/>
    <cellStyle name="style0 3" xfId="136" xr:uid="{00000000-0005-0000-0000-000087000000}"/>
    <cellStyle name="style0 4" xfId="137" xr:uid="{00000000-0005-0000-0000-000088000000}"/>
    <cellStyle name="style0 5" xfId="138" xr:uid="{00000000-0005-0000-0000-000089000000}"/>
    <cellStyle name="style0 6" xfId="139" xr:uid="{00000000-0005-0000-0000-00008A000000}"/>
    <cellStyle name="td" xfId="140" xr:uid="{00000000-0005-0000-0000-00008B000000}"/>
    <cellStyle name="td 2" xfId="141" xr:uid="{00000000-0005-0000-0000-00008C000000}"/>
    <cellStyle name="td 2 2" xfId="142" xr:uid="{00000000-0005-0000-0000-00008D000000}"/>
    <cellStyle name="td 2 3" xfId="143" xr:uid="{00000000-0005-0000-0000-00008E000000}"/>
    <cellStyle name="td 2 4" xfId="144" xr:uid="{00000000-0005-0000-0000-00008F000000}"/>
    <cellStyle name="td 2 5" xfId="145" xr:uid="{00000000-0005-0000-0000-000090000000}"/>
    <cellStyle name="td 2 6" xfId="146" xr:uid="{00000000-0005-0000-0000-000091000000}"/>
    <cellStyle name="td 3" xfId="147" xr:uid="{00000000-0005-0000-0000-000092000000}"/>
    <cellStyle name="td 4" xfId="148" xr:uid="{00000000-0005-0000-0000-000093000000}"/>
    <cellStyle name="td 5" xfId="149" xr:uid="{00000000-0005-0000-0000-000094000000}"/>
    <cellStyle name="td 6" xfId="150" xr:uid="{00000000-0005-0000-0000-000095000000}"/>
    <cellStyle name="tr" xfId="151" xr:uid="{00000000-0005-0000-0000-000096000000}"/>
    <cellStyle name="tr 2" xfId="152" xr:uid="{00000000-0005-0000-0000-000097000000}"/>
    <cellStyle name="tr 2 2" xfId="153" xr:uid="{00000000-0005-0000-0000-000098000000}"/>
    <cellStyle name="tr 2 3" xfId="154" xr:uid="{00000000-0005-0000-0000-000099000000}"/>
    <cellStyle name="tr 2 4" xfId="155" xr:uid="{00000000-0005-0000-0000-00009A000000}"/>
    <cellStyle name="tr 2 5" xfId="156" xr:uid="{00000000-0005-0000-0000-00009B000000}"/>
    <cellStyle name="tr 3" xfId="157" xr:uid="{00000000-0005-0000-0000-00009C000000}"/>
    <cellStyle name="tr 4" xfId="158" xr:uid="{00000000-0005-0000-0000-00009D000000}"/>
    <cellStyle name="tr 5" xfId="159" xr:uid="{00000000-0005-0000-0000-00009E000000}"/>
    <cellStyle name="tr 6" xfId="160" xr:uid="{00000000-0005-0000-0000-00009F000000}"/>
    <cellStyle name="xl21" xfId="161" xr:uid="{00000000-0005-0000-0000-0000A0000000}"/>
    <cellStyle name="xl21 2" xfId="162" xr:uid="{00000000-0005-0000-0000-0000A1000000}"/>
    <cellStyle name="xl21 2 2" xfId="163" xr:uid="{00000000-0005-0000-0000-0000A2000000}"/>
    <cellStyle name="xl21 2 3" xfId="164" xr:uid="{00000000-0005-0000-0000-0000A3000000}"/>
    <cellStyle name="xl21 2 4" xfId="165" xr:uid="{00000000-0005-0000-0000-0000A4000000}"/>
    <cellStyle name="xl21 2 5" xfId="166" xr:uid="{00000000-0005-0000-0000-0000A5000000}"/>
    <cellStyle name="xl21 2 6" xfId="167" xr:uid="{00000000-0005-0000-0000-0000A6000000}"/>
    <cellStyle name="xl21 3" xfId="168" xr:uid="{00000000-0005-0000-0000-0000A7000000}"/>
    <cellStyle name="xl21 4" xfId="169" xr:uid="{00000000-0005-0000-0000-0000A8000000}"/>
    <cellStyle name="xl21 5" xfId="170" xr:uid="{00000000-0005-0000-0000-0000A9000000}"/>
    <cellStyle name="xl21 6" xfId="171" xr:uid="{00000000-0005-0000-0000-0000AA000000}"/>
    <cellStyle name="xl22" xfId="172" xr:uid="{00000000-0005-0000-0000-0000AB000000}"/>
    <cellStyle name="xl22 2" xfId="173" xr:uid="{00000000-0005-0000-0000-0000AC000000}"/>
    <cellStyle name="xl22 2 2" xfId="174" xr:uid="{00000000-0005-0000-0000-0000AD000000}"/>
    <cellStyle name="xl22 2 2 2" xfId="175" xr:uid="{00000000-0005-0000-0000-0000AE000000}"/>
    <cellStyle name="xl22 2 3" xfId="176" xr:uid="{00000000-0005-0000-0000-0000AF000000}"/>
    <cellStyle name="xl22 2 4" xfId="177" xr:uid="{00000000-0005-0000-0000-0000B0000000}"/>
    <cellStyle name="xl22 2 5" xfId="178" xr:uid="{00000000-0005-0000-0000-0000B1000000}"/>
    <cellStyle name="xl22 2 6" xfId="179" xr:uid="{00000000-0005-0000-0000-0000B2000000}"/>
    <cellStyle name="xl22 3" xfId="180" xr:uid="{00000000-0005-0000-0000-0000B3000000}"/>
    <cellStyle name="xl22 3 2" xfId="181" xr:uid="{00000000-0005-0000-0000-0000B4000000}"/>
    <cellStyle name="xl22 3 3" xfId="182" xr:uid="{00000000-0005-0000-0000-0000B5000000}"/>
    <cellStyle name="xl22 4" xfId="183" xr:uid="{00000000-0005-0000-0000-0000B6000000}"/>
    <cellStyle name="xl22 4 2" xfId="184" xr:uid="{00000000-0005-0000-0000-0000B7000000}"/>
    <cellStyle name="xl22 5" xfId="185" xr:uid="{00000000-0005-0000-0000-0000B8000000}"/>
    <cellStyle name="xl22 6" xfId="186" xr:uid="{00000000-0005-0000-0000-0000B9000000}"/>
    <cellStyle name="xl23" xfId="187" xr:uid="{00000000-0005-0000-0000-0000BA000000}"/>
    <cellStyle name="xl23 2" xfId="188" xr:uid="{00000000-0005-0000-0000-0000BB000000}"/>
    <cellStyle name="xl23 2 2" xfId="189" xr:uid="{00000000-0005-0000-0000-0000BC000000}"/>
    <cellStyle name="xl23 2 2 2" xfId="190" xr:uid="{00000000-0005-0000-0000-0000BD000000}"/>
    <cellStyle name="xl23 2 3" xfId="191" xr:uid="{00000000-0005-0000-0000-0000BE000000}"/>
    <cellStyle name="xl23 2 4" xfId="192" xr:uid="{00000000-0005-0000-0000-0000BF000000}"/>
    <cellStyle name="xl23 2 5" xfId="193" xr:uid="{00000000-0005-0000-0000-0000C0000000}"/>
    <cellStyle name="xl23 2 6" xfId="194" xr:uid="{00000000-0005-0000-0000-0000C1000000}"/>
    <cellStyle name="xl23 3" xfId="195" xr:uid="{00000000-0005-0000-0000-0000C2000000}"/>
    <cellStyle name="xl23 3 2" xfId="196" xr:uid="{00000000-0005-0000-0000-0000C3000000}"/>
    <cellStyle name="xl23 3 3" xfId="197" xr:uid="{00000000-0005-0000-0000-0000C4000000}"/>
    <cellStyle name="xl23 4" xfId="198" xr:uid="{00000000-0005-0000-0000-0000C5000000}"/>
    <cellStyle name="xl23 4 2" xfId="199" xr:uid="{00000000-0005-0000-0000-0000C6000000}"/>
    <cellStyle name="xl23 5" xfId="200" xr:uid="{00000000-0005-0000-0000-0000C7000000}"/>
    <cellStyle name="xl23 6" xfId="201" xr:uid="{00000000-0005-0000-0000-0000C8000000}"/>
    <cellStyle name="xl24" xfId="202" xr:uid="{00000000-0005-0000-0000-0000C9000000}"/>
    <cellStyle name="xl24 2" xfId="203" xr:uid="{00000000-0005-0000-0000-0000CA000000}"/>
    <cellStyle name="xl24 2 2" xfId="204" xr:uid="{00000000-0005-0000-0000-0000CB000000}"/>
    <cellStyle name="xl24 2 2 2" xfId="205" xr:uid="{00000000-0005-0000-0000-0000CC000000}"/>
    <cellStyle name="xl24 2 3" xfId="206" xr:uid="{00000000-0005-0000-0000-0000CD000000}"/>
    <cellStyle name="xl24 2 4" xfId="207" xr:uid="{00000000-0005-0000-0000-0000CE000000}"/>
    <cellStyle name="xl24 2 5" xfId="208" xr:uid="{00000000-0005-0000-0000-0000CF000000}"/>
    <cellStyle name="xl24 2 6" xfId="209" xr:uid="{00000000-0005-0000-0000-0000D0000000}"/>
    <cellStyle name="xl24 3" xfId="210" xr:uid="{00000000-0005-0000-0000-0000D1000000}"/>
    <cellStyle name="xl24 3 2" xfId="211" xr:uid="{00000000-0005-0000-0000-0000D2000000}"/>
    <cellStyle name="xl24 3 3" xfId="212" xr:uid="{00000000-0005-0000-0000-0000D3000000}"/>
    <cellStyle name="xl24 4" xfId="213" xr:uid="{00000000-0005-0000-0000-0000D4000000}"/>
    <cellStyle name="xl24 4 2" xfId="214" xr:uid="{00000000-0005-0000-0000-0000D5000000}"/>
    <cellStyle name="xl24 5" xfId="215" xr:uid="{00000000-0005-0000-0000-0000D6000000}"/>
    <cellStyle name="xl24 6" xfId="216" xr:uid="{00000000-0005-0000-0000-0000D7000000}"/>
    <cellStyle name="xl25" xfId="217" xr:uid="{00000000-0005-0000-0000-0000D8000000}"/>
    <cellStyle name="xl25 2" xfId="218" xr:uid="{00000000-0005-0000-0000-0000D9000000}"/>
    <cellStyle name="xl25 2 2" xfId="219" xr:uid="{00000000-0005-0000-0000-0000DA000000}"/>
    <cellStyle name="xl25 2 2 2" xfId="220" xr:uid="{00000000-0005-0000-0000-0000DB000000}"/>
    <cellStyle name="xl25 2 3" xfId="221" xr:uid="{00000000-0005-0000-0000-0000DC000000}"/>
    <cellStyle name="xl25 2 4" xfId="222" xr:uid="{00000000-0005-0000-0000-0000DD000000}"/>
    <cellStyle name="xl25 2 5" xfId="223" xr:uid="{00000000-0005-0000-0000-0000DE000000}"/>
    <cellStyle name="xl25 2 6" xfId="224" xr:uid="{00000000-0005-0000-0000-0000DF000000}"/>
    <cellStyle name="xl25 3" xfId="225" xr:uid="{00000000-0005-0000-0000-0000E0000000}"/>
    <cellStyle name="xl25 3 2" xfId="226" xr:uid="{00000000-0005-0000-0000-0000E1000000}"/>
    <cellStyle name="xl25 3 3" xfId="227" xr:uid="{00000000-0005-0000-0000-0000E2000000}"/>
    <cellStyle name="xl25 4" xfId="228" xr:uid="{00000000-0005-0000-0000-0000E3000000}"/>
    <cellStyle name="xl25 4 2" xfId="229" xr:uid="{00000000-0005-0000-0000-0000E4000000}"/>
    <cellStyle name="xl25 5" xfId="230" xr:uid="{00000000-0005-0000-0000-0000E5000000}"/>
    <cellStyle name="xl25 6" xfId="231" xr:uid="{00000000-0005-0000-0000-0000E6000000}"/>
    <cellStyle name="xl26" xfId="232" xr:uid="{00000000-0005-0000-0000-0000E7000000}"/>
    <cellStyle name="xl26 2" xfId="233" xr:uid="{00000000-0005-0000-0000-0000E8000000}"/>
    <cellStyle name="xl26 2 2" xfId="234" xr:uid="{00000000-0005-0000-0000-0000E9000000}"/>
    <cellStyle name="xl26 2 2 2" xfId="235" xr:uid="{00000000-0005-0000-0000-0000EA000000}"/>
    <cellStyle name="xl26 2 3" xfId="236" xr:uid="{00000000-0005-0000-0000-0000EB000000}"/>
    <cellStyle name="xl26 2 4" xfId="237" xr:uid="{00000000-0005-0000-0000-0000EC000000}"/>
    <cellStyle name="xl26 2 5" xfId="238" xr:uid="{00000000-0005-0000-0000-0000ED000000}"/>
    <cellStyle name="xl26 2 6" xfId="239" xr:uid="{00000000-0005-0000-0000-0000EE000000}"/>
    <cellStyle name="xl26 3" xfId="240" xr:uid="{00000000-0005-0000-0000-0000EF000000}"/>
    <cellStyle name="xl26 3 2" xfId="241" xr:uid="{00000000-0005-0000-0000-0000F0000000}"/>
    <cellStyle name="xl26 3 3" xfId="242" xr:uid="{00000000-0005-0000-0000-0000F1000000}"/>
    <cellStyle name="xl26 4" xfId="243" xr:uid="{00000000-0005-0000-0000-0000F2000000}"/>
    <cellStyle name="xl26 4 2" xfId="244" xr:uid="{00000000-0005-0000-0000-0000F3000000}"/>
    <cellStyle name="xl26 5" xfId="245" xr:uid="{00000000-0005-0000-0000-0000F4000000}"/>
    <cellStyle name="xl26 6" xfId="246" xr:uid="{00000000-0005-0000-0000-0000F5000000}"/>
    <cellStyle name="xl26 7" xfId="684" xr:uid="{00000000-0005-0000-0000-0000F6000000}"/>
    <cellStyle name="xl27" xfId="247" xr:uid="{00000000-0005-0000-0000-0000F7000000}"/>
    <cellStyle name="xl27 2" xfId="248" xr:uid="{00000000-0005-0000-0000-0000F8000000}"/>
    <cellStyle name="xl27 2 2" xfId="249" xr:uid="{00000000-0005-0000-0000-0000F9000000}"/>
    <cellStyle name="xl27 2 2 2" xfId="250" xr:uid="{00000000-0005-0000-0000-0000FA000000}"/>
    <cellStyle name="xl27 2 3" xfId="251" xr:uid="{00000000-0005-0000-0000-0000FB000000}"/>
    <cellStyle name="xl27 2 4" xfId="252" xr:uid="{00000000-0005-0000-0000-0000FC000000}"/>
    <cellStyle name="xl27 2 5" xfId="253" xr:uid="{00000000-0005-0000-0000-0000FD000000}"/>
    <cellStyle name="xl27 2 6" xfId="254" xr:uid="{00000000-0005-0000-0000-0000FE000000}"/>
    <cellStyle name="xl27 3" xfId="255" xr:uid="{00000000-0005-0000-0000-0000FF000000}"/>
    <cellStyle name="xl27 3 2" xfId="256" xr:uid="{00000000-0005-0000-0000-000000010000}"/>
    <cellStyle name="xl27 4" xfId="257" xr:uid="{00000000-0005-0000-0000-000001010000}"/>
    <cellStyle name="xl27 4 2" xfId="258" xr:uid="{00000000-0005-0000-0000-000002010000}"/>
    <cellStyle name="xl27 5" xfId="259" xr:uid="{00000000-0005-0000-0000-000003010000}"/>
    <cellStyle name="xl28" xfId="260" xr:uid="{00000000-0005-0000-0000-000004010000}"/>
    <cellStyle name="xl28 2" xfId="261" xr:uid="{00000000-0005-0000-0000-000005010000}"/>
    <cellStyle name="xl28 2 2" xfId="262" xr:uid="{00000000-0005-0000-0000-000006010000}"/>
    <cellStyle name="xl28 2 2 2" xfId="263" xr:uid="{00000000-0005-0000-0000-000007010000}"/>
    <cellStyle name="xl28 2 3" xfId="264" xr:uid="{00000000-0005-0000-0000-000008010000}"/>
    <cellStyle name="xl28 2 4" xfId="265" xr:uid="{00000000-0005-0000-0000-000009010000}"/>
    <cellStyle name="xl28 2 5" xfId="266" xr:uid="{00000000-0005-0000-0000-00000A010000}"/>
    <cellStyle name="xl28 2 6" xfId="267" xr:uid="{00000000-0005-0000-0000-00000B010000}"/>
    <cellStyle name="xl28 3" xfId="268" xr:uid="{00000000-0005-0000-0000-00000C010000}"/>
    <cellStyle name="xl28 3 2" xfId="269" xr:uid="{00000000-0005-0000-0000-00000D010000}"/>
    <cellStyle name="xl28 3 3" xfId="270" xr:uid="{00000000-0005-0000-0000-00000E010000}"/>
    <cellStyle name="xl28 4" xfId="271" xr:uid="{00000000-0005-0000-0000-00000F010000}"/>
    <cellStyle name="xl28 5" xfId="272" xr:uid="{00000000-0005-0000-0000-000010010000}"/>
    <cellStyle name="xl28 6" xfId="273" xr:uid="{00000000-0005-0000-0000-000011010000}"/>
    <cellStyle name="xl28 7" xfId="683" xr:uid="{00000000-0005-0000-0000-000012010000}"/>
    <cellStyle name="xl29" xfId="274" xr:uid="{00000000-0005-0000-0000-000013010000}"/>
    <cellStyle name="xl29 2" xfId="275" xr:uid="{00000000-0005-0000-0000-000014010000}"/>
    <cellStyle name="xl29 2 2" xfId="276" xr:uid="{00000000-0005-0000-0000-000015010000}"/>
    <cellStyle name="xl29 2 3" xfId="277" xr:uid="{00000000-0005-0000-0000-000016010000}"/>
    <cellStyle name="xl29 2 4" xfId="278" xr:uid="{00000000-0005-0000-0000-000017010000}"/>
    <cellStyle name="xl29 2 5" xfId="279" xr:uid="{00000000-0005-0000-0000-000018010000}"/>
    <cellStyle name="xl29 2 6" xfId="280" xr:uid="{00000000-0005-0000-0000-000019010000}"/>
    <cellStyle name="xl29 2 7" xfId="281" xr:uid="{00000000-0005-0000-0000-00001A010000}"/>
    <cellStyle name="xl29 20" xfId="282" xr:uid="{00000000-0005-0000-0000-00001B010000}"/>
    <cellStyle name="xl29 3" xfId="283" xr:uid="{00000000-0005-0000-0000-00001C010000}"/>
    <cellStyle name="xl29 3 2" xfId="284" xr:uid="{00000000-0005-0000-0000-00001D010000}"/>
    <cellStyle name="xl29 3 2 2" xfId="285" xr:uid="{00000000-0005-0000-0000-00001E010000}"/>
    <cellStyle name="xl29 3 3" xfId="286" xr:uid="{00000000-0005-0000-0000-00001F010000}"/>
    <cellStyle name="xl29 4" xfId="287" xr:uid="{00000000-0005-0000-0000-000020010000}"/>
    <cellStyle name="xl29 4 2" xfId="288" xr:uid="{00000000-0005-0000-0000-000021010000}"/>
    <cellStyle name="xl29 5" xfId="289" xr:uid="{00000000-0005-0000-0000-000022010000}"/>
    <cellStyle name="xl29 6" xfId="290" xr:uid="{00000000-0005-0000-0000-000023010000}"/>
    <cellStyle name="xl29 7" xfId="689" xr:uid="{00000000-0005-0000-0000-000024010000}"/>
    <cellStyle name="xl30" xfId="291" xr:uid="{00000000-0005-0000-0000-000025010000}"/>
    <cellStyle name="xl30 2" xfId="292" xr:uid="{00000000-0005-0000-0000-000026010000}"/>
    <cellStyle name="xl30 2 2" xfId="293" xr:uid="{00000000-0005-0000-0000-000027010000}"/>
    <cellStyle name="xl30 2 2 2" xfId="294" xr:uid="{00000000-0005-0000-0000-000028010000}"/>
    <cellStyle name="xl30 2 3" xfId="295" xr:uid="{00000000-0005-0000-0000-000029010000}"/>
    <cellStyle name="xl30 2 4" xfId="296" xr:uid="{00000000-0005-0000-0000-00002A010000}"/>
    <cellStyle name="xl30 2 5" xfId="297" xr:uid="{00000000-0005-0000-0000-00002B010000}"/>
    <cellStyle name="xl30 2 6" xfId="298" xr:uid="{00000000-0005-0000-0000-00002C010000}"/>
    <cellStyle name="xl30 3" xfId="299" xr:uid="{00000000-0005-0000-0000-00002D010000}"/>
    <cellStyle name="xl30 3 2" xfId="300" xr:uid="{00000000-0005-0000-0000-00002E010000}"/>
    <cellStyle name="xl30 3 3" xfId="301" xr:uid="{00000000-0005-0000-0000-00002F010000}"/>
    <cellStyle name="xl30 4" xfId="302" xr:uid="{00000000-0005-0000-0000-000030010000}"/>
    <cellStyle name="xl30 4 2" xfId="303" xr:uid="{00000000-0005-0000-0000-000031010000}"/>
    <cellStyle name="xl30 5" xfId="304" xr:uid="{00000000-0005-0000-0000-000032010000}"/>
    <cellStyle name="xl30 6" xfId="305" xr:uid="{00000000-0005-0000-0000-000033010000}"/>
    <cellStyle name="xl30 7" xfId="682" xr:uid="{00000000-0005-0000-0000-000034010000}"/>
    <cellStyle name="xl31" xfId="306" xr:uid="{00000000-0005-0000-0000-000035010000}"/>
    <cellStyle name="xl31 2" xfId="307" xr:uid="{00000000-0005-0000-0000-000036010000}"/>
    <cellStyle name="xl31 2 2" xfId="308" xr:uid="{00000000-0005-0000-0000-000037010000}"/>
    <cellStyle name="xl31 2 2 2" xfId="309" xr:uid="{00000000-0005-0000-0000-000038010000}"/>
    <cellStyle name="xl31 2 3" xfId="310" xr:uid="{00000000-0005-0000-0000-000039010000}"/>
    <cellStyle name="xl31 2 4" xfId="311" xr:uid="{00000000-0005-0000-0000-00003A010000}"/>
    <cellStyle name="xl31 2 5" xfId="312" xr:uid="{00000000-0005-0000-0000-00003B010000}"/>
    <cellStyle name="xl31 2 6" xfId="313" xr:uid="{00000000-0005-0000-0000-00003C010000}"/>
    <cellStyle name="xl31 3" xfId="314" xr:uid="{00000000-0005-0000-0000-00003D010000}"/>
    <cellStyle name="xl31 3 2" xfId="315" xr:uid="{00000000-0005-0000-0000-00003E010000}"/>
    <cellStyle name="xl31 3 3" xfId="316" xr:uid="{00000000-0005-0000-0000-00003F010000}"/>
    <cellStyle name="xl31 4" xfId="317" xr:uid="{00000000-0005-0000-0000-000040010000}"/>
    <cellStyle name="xl31 4 2" xfId="318" xr:uid="{00000000-0005-0000-0000-000041010000}"/>
    <cellStyle name="xl31 5" xfId="319" xr:uid="{00000000-0005-0000-0000-000042010000}"/>
    <cellStyle name="xl31 6" xfId="320" xr:uid="{00000000-0005-0000-0000-000043010000}"/>
    <cellStyle name="xl32" xfId="321" xr:uid="{00000000-0005-0000-0000-000044010000}"/>
    <cellStyle name="xl32 2" xfId="322" xr:uid="{00000000-0005-0000-0000-000045010000}"/>
    <cellStyle name="xl32 2 2" xfId="323" xr:uid="{00000000-0005-0000-0000-000046010000}"/>
    <cellStyle name="xl32 2 2 2" xfId="324" xr:uid="{00000000-0005-0000-0000-000047010000}"/>
    <cellStyle name="xl32 2 3" xfId="325" xr:uid="{00000000-0005-0000-0000-000048010000}"/>
    <cellStyle name="xl32 2 4" xfId="326" xr:uid="{00000000-0005-0000-0000-000049010000}"/>
    <cellStyle name="xl32 2 5" xfId="327" xr:uid="{00000000-0005-0000-0000-00004A010000}"/>
    <cellStyle name="xl32 2 6" xfId="328" xr:uid="{00000000-0005-0000-0000-00004B010000}"/>
    <cellStyle name="xl32 3" xfId="329" xr:uid="{00000000-0005-0000-0000-00004C010000}"/>
    <cellStyle name="xl32 3 2" xfId="330" xr:uid="{00000000-0005-0000-0000-00004D010000}"/>
    <cellStyle name="xl32 3 3" xfId="331" xr:uid="{00000000-0005-0000-0000-00004E010000}"/>
    <cellStyle name="xl32 4" xfId="332" xr:uid="{00000000-0005-0000-0000-00004F010000}"/>
    <cellStyle name="xl32 4 2" xfId="333" xr:uid="{00000000-0005-0000-0000-000050010000}"/>
    <cellStyle name="xl32 5" xfId="334" xr:uid="{00000000-0005-0000-0000-000051010000}"/>
    <cellStyle name="xl32 6" xfId="335" xr:uid="{00000000-0005-0000-0000-000052010000}"/>
    <cellStyle name="xl33" xfId="336" xr:uid="{00000000-0005-0000-0000-000053010000}"/>
    <cellStyle name="xl33 2" xfId="337" xr:uid="{00000000-0005-0000-0000-000054010000}"/>
    <cellStyle name="xl33 2 2" xfId="338" xr:uid="{00000000-0005-0000-0000-000055010000}"/>
    <cellStyle name="xl33 2 2 2" xfId="339" xr:uid="{00000000-0005-0000-0000-000056010000}"/>
    <cellStyle name="xl33 2 3" xfId="340" xr:uid="{00000000-0005-0000-0000-000057010000}"/>
    <cellStyle name="xl33 2 4" xfId="341" xr:uid="{00000000-0005-0000-0000-000058010000}"/>
    <cellStyle name="xl33 2 5" xfId="342" xr:uid="{00000000-0005-0000-0000-000059010000}"/>
    <cellStyle name="xl33 2 6" xfId="343" xr:uid="{00000000-0005-0000-0000-00005A010000}"/>
    <cellStyle name="xl33 3" xfId="344" xr:uid="{00000000-0005-0000-0000-00005B010000}"/>
    <cellStyle name="xl33 3 2" xfId="345" xr:uid="{00000000-0005-0000-0000-00005C010000}"/>
    <cellStyle name="xl33 3 3" xfId="346" xr:uid="{00000000-0005-0000-0000-00005D010000}"/>
    <cellStyle name="xl33 4" xfId="347" xr:uid="{00000000-0005-0000-0000-00005E010000}"/>
    <cellStyle name="xl33 4 2" xfId="348" xr:uid="{00000000-0005-0000-0000-00005F010000}"/>
    <cellStyle name="xl33 4 3" xfId="349" xr:uid="{00000000-0005-0000-0000-000060010000}"/>
    <cellStyle name="xl33 5" xfId="350" xr:uid="{00000000-0005-0000-0000-000061010000}"/>
    <cellStyle name="xl33 6" xfId="351" xr:uid="{00000000-0005-0000-0000-000062010000}"/>
    <cellStyle name="xl33 7" xfId="688" xr:uid="{00000000-0005-0000-0000-000063010000}"/>
    <cellStyle name="xl34" xfId="352" xr:uid="{00000000-0005-0000-0000-000064010000}"/>
    <cellStyle name="xl34 2" xfId="353" xr:uid="{00000000-0005-0000-0000-000065010000}"/>
    <cellStyle name="xl34 2 2" xfId="354" xr:uid="{00000000-0005-0000-0000-000066010000}"/>
    <cellStyle name="xl34 2 2 2" xfId="355" xr:uid="{00000000-0005-0000-0000-000067010000}"/>
    <cellStyle name="xl34 2 3" xfId="356" xr:uid="{00000000-0005-0000-0000-000068010000}"/>
    <cellStyle name="xl34 2 4" xfId="357" xr:uid="{00000000-0005-0000-0000-000069010000}"/>
    <cellStyle name="xl34 2 5" xfId="358" xr:uid="{00000000-0005-0000-0000-00006A010000}"/>
    <cellStyle name="xl34 2 6" xfId="359" xr:uid="{00000000-0005-0000-0000-00006B010000}"/>
    <cellStyle name="xl34 3" xfId="360" xr:uid="{00000000-0005-0000-0000-00006C010000}"/>
    <cellStyle name="xl34 3 2" xfId="361" xr:uid="{00000000-0005-0000-0000-00006D010000}"/>
    <cellStyle name="xl34 3 3" xfId="362" xr:uid="{00000000-0005-0000-0000-00006E010000}"/>
    <cellStyle name="xl34 4" xfId="363" xr:uid="{00000000-0005-0000-0000-00006F010000}"/>
    <cellStyle name="xl34 4 2" xfId="364" xr:uid="{00000000-0005-0000-0000-000070010000}"/>
    <cellStyle name="xl34 5" xfId="365" xr:uid="{00000000-0005-0000-0000-000071010000}"/>
    <cellStyle name="xl34 6" xfId="366" xr:uid="{00000000-0005-0000-0000-000072010000}"/>
    <cellStyle name="xl35" xfId="367" xr:uid="{00000000-0005-0000-0000-000073010000}"/>
    <cellStyle name="xl35 2" xfId="368" xr:uid="{00000000-0005-0000-0000-000074010000}"/>
    <cellStyle name="xl35 2 2" xfId="369" xr:uid="{00000000-0005-0000-0000-000075010000}"/>
    <cellStyle name="xl35 2 2 2" xfId="370" xr:uid="{00000000-0005-0000-0000-000076010000}"/>
    <cellStyle name="xl35 2 3" xfId="371" xr:uid="{00000000-0005-0000-0000-000077010000}"/>
    <cellStyle name="xl35 2 4" xfId="372" xr:uid="{00000000-0005-0000-0000-000078010000}"/>
    <cellStyle name="xl35 2 5" xfId="373" xr:uid="{00000000-0005-0000-0000-000079010000}"/>
    <cellStyle name="xl35 2 6" xfId="374" xr:uid="{00000000-0005-0000-0000-00007A010000}"/>
    <cellStyle name="xl35 3" xfId="375" xr:uid="{00000000-0005-0000-0000-00007B010000}"/>
    <cellStyle name="xl35 3 2" xfId="376" xr:uid="{00000000-0005-0000-0000-00007C010000}"/>
    <cellStyle name="xl35 3 3" xfId="377" xr:uid="{00000000-0005-0000-0000-00007D010000}"/>
    <cellStyle name="xl35 4" xfId="378" xr:uid="{00000000-0005-0000-0000-00007E010000}"/>
    <cellStyle name="xl35 4 2" xfId="379" xr:uid="{00000000-0005-0000-0000-00007F010000}"/>
    <cellStyle name="xl35 5" xfId="380" xr:uid="{00000000-0005-0000-0000-000080010000}"/>
    <cellStyle name="xl35 6" xfId="381" xr:uid="{00000000-0005-0000-0000-000081010000}"/>
    <cellStyle name="xl35 7" xfId="687" xr:uid="{00000000-0005-0000-0000-000082010000}"/>
    <cellStyle name="xl36" xfId="382" xr:uid="{00000000-0005-0000-0000-000083010000}"/>
    <cellStyle name="xl36 2" xfId="383" xr:uid="{00000000-0005-0000-0000-000084010000}"/>
    <cellStyle name="xl36 2 2" xfId="384" xr:uid="{00000000-0005-0000-0000-000085010000}"/>
    <cellStyle name="xl36 2 2 2" xfId="385" xr:uid="{00000000-0005-0000-0000-000086010000}"/>
    <cellStyle name="xl36 2 3" xfId="386" xr:uid="{00000000-0005-0000-0000-000087010000}"/>
    <cellStyle name="xl36 2 4" xfId="387" xr:uid="{00000000-0005-0000-0000-000088010000}"/>
    <cellStyle name="xl36 2 5" xfId="388" xr:uid="{00000000-0005-0000-0000-000089010000}"/>
    <cellStyle name="xl36 2 6" xfId="389" xr:uid="{00000000-0005-0000-0000-00008A010000}"/>
    <cellStyle name="xl36 3" xfId="390" xr:uid="{00000000-0005-0000-0000-00008B010000}"/>
    <cellStyle name="xl36 3 2" xfId="391" xr:uid="{00000000-0005-0000-0000-00008C010000}"/>
    <cellStyle name="xl36 3 3" xfId="392" xr:uid="{00000000-0005-0000-0000-00008D010000}"/>
    <cellStyle name="xl36 4" xfId="393" xr:uid="{00000000-0005-0000-0000-00008E010000}"/>
    <cellStyle name="xl36 4 2" xfId="394" xr:uid="{00000000-0005-0000-0000-00008F010000}"/>
    <cellStyle name="xl36 4 3" xfId="395" xr:uid="{00000000-0005-0000-0000-000090010000}"/>
    <cellStyle name="xl36 5" xfId="396" xr:uid="{00000000-0005-0000-0000-000091010000}"/>
    <cellStyle name="xl36 6" xfId="397" xr:uid="{00000000-0005-0000-0000-000092010000}"/>
    <cellStyle name="xl37" xfId="398" xr:uid="{00000000-0005-0000-0000-000093010000}"/>
    <cellStyle name="xl37 2" xfId="399" xr:uid="{00000000-0005-0000-0000-000094010000}"/>
    <cellStyle name="xl37 2 2" xfId="400" xr:uid="{00000000-0005-0000-0000-000095010000}"/>
    <cellStyle name="xl37 2 2 2" xfId="401" xr:uid="{00000000-0005-0000-0000-000096010000}"/>
    <cellStyle name="xl37 2 3" xfId="402" xr:uid="{00000000-0005-0000-0000-000097010000}"/>
    <cellStyle name="xl37 2 4" xfId="403" xr:uid="{00000000-0005-0000-0000-000098010000}"/>
    <cellStyle name="xl37 2 5" xfId="404" xr:uid="{00000000-0005-0000-0000-000099010000}"/>
    <cellStyle name="xl37 2 6" xfId="405" xr:uid="{00000000-0005-0000-0000-00009A010000}"/>
    <cellStyle name="xl37 3" xfId="406" xr:uid="{00000000-0005-0000-0000-00009B010000}"/>
    <cellStyle name="xl37 3 2" xfId="407" xr:uid="{00000000-0005-0000-0000-00009C010000}"/>
    <cellStyle name="xl37 3 3" xfId="408" xr:uid="{00000000-0005-0000-0000-00009D010000}"/>
    <cellStyle name="xl37 4" xfId="409" xr:uid="{00000000-0005-0000-0000-00009E010000}"/>
    <cellStyle name="xl37 4 2" xfId="410" xr:uid="{00000000-0005-0000-0000-00009F010000}"/>
    <cellStyle name="xl37 4 3" xfId="411" xr:uid="{00000000-0005-0000-0000-0000A0010000}"/>
    <cellStyle name="xl37 5" xfId="412" xr:uid="{00000000-0005-0000-0000-0000A1010000}"/>
    <cellStyle name="xl37 6" xfId="413" xr:uid="{00000000-0005-0000-0000-0000A2010000}"/>
    <cellStyle name="xl37 7" xfId="686" xr:uid="{00000000-0005-0000-0000-0000A3010000}"/>
    <cellStyle name="xl38" xfId="414" xr:uid="{00000000-0005-0000-0000-0000A4010000}"/>
    <cellStyle name="xl38 2" xfId="415" xr:uid="{00000000-0005-0000-0000-0000A5010000}"/>
    <cellStyle name="xl38 2 2" xfId="416" xr:uid="{00000000-0005-0000-0000-0000A6010000}"/>
    <cellStyle name="xl38 2 2 2" xfId="417" xr:uid="{00000000-0005-0000-0000-0000A7010000}"/>
    <cellStyle name="xl38 2 3" xfId="418" xr:uid="{00000000-0005-0000-0000-0000A8010000}"/>
    <cellStyle name="xl38 2 4" xfId="419" xr:uid="{00000000-0005-0000-0000-0000A9010000}"/>
    <cellStyle name="xl38 2 5" xfId="420" xr:uid="{00000000-0005-0000-0000-0000AA010000}"/>
    <cellStyle name="xl38 2 6" xfId="421" xr:uid="{00000000-0005-0000-0000-0000AB010000}"/>
    <cellStyle name="xl38 3" xfId="422" xr:uid="{00000000-0005-0000-0000-0000AC010000}"/>
    <cellStyle name="xl38 3 2" xfId="423" xr:uid="{00000000-0005-0000-0000-0000AD010000}"/>
    <cellStyle name="xl38 3 3" xfId="424" xr:uid="{00000000-0005-0000-0000-0000AE010000}"/>
    <cellStyle name="xl38 4" xfId="425" xr:uid="{00000000-0005-0000-0000-0000AF010000}"/>
    <cellStyle name="xl38 4 2" xfId="426" xr:uid="{00000000-0005-0000-0000-0000B0010000}"/>
    <cellStyle name="xl38 4 3" xfId="427" xr:uid="{00000000-0005-0000-0000-0000B1010000}"/>
    <cellStyle name="xl38 5" xfId="428" xr:uid="{00000000-0005-0000-0000-0000B2010000}"/>
    <cellStyle name="xl38 6" xfId="429" xr:uid="{00000000-0005-0000-0000-0000B3010000}"/>
    <cellStyle name="xl38 7" xfId="685" xr:uid="{00000000-0005-0000-0000-0000B4010000}"/>
    <cellStyle name="xl39" xfId="430" xr:uid="{00000000-0005-0000-0000-0000B5010000}"/>
    <cellStyle name="xl39 2" xfId="431" xr:uid="{00000000-0005-0000-0000-0000B6010000}"/>
    <cellStyle name="xl39 2 2" xfId="432" xr:uid="{00000000-0005-0000-0000-0000B7010000}"/>
    <cellStyle name="xl39 2 3" xfId="433" xr:uid="{00000000-0005-0000-0000-0000B8010000}"/>
    <cellStyle name="xl39 2 4" xfId="434" xr:uid="{00000000-0005-0000-0000-0000B9010000}"/>
    <cellStyle name="xl39 2 5" xfId="435" xr:uid="{00000000-0005-0000-0000-0000BA010000}"/>
    <cellStyle name="xl39 2 6" xfId="436" xr:uid="{00000000-0005-0000-0000-0000BB010000}"/>
    <cellStyle name="xl39 2 7" xfId="437" xr:uid="{00000000-0005-0000-0000-0000BC010000}"/>
    <cellStyle name="xl39 20" xfId="438" xr:uid="{00000000-0005-0000-0000-0000BD010000}"/>
    <cellStyle name="xl39 3" xfId="439" xr:uid="{00000000-0005-0000-0000-0000BE010000}"/>
    <cellStyle name="xl39 3 2" xfId="440" xr:uid="{00000000-0005-0000-0000-0000BF010000}"/>
    <cellStyle name="xl39 3 2 2" xfId="441" xr:uid="{00000000-0005-0000-0000-0000C0010000}"/>
    <cellStyle name="xl39 3 3" xfId="442" xr:uid="{00000000-0005-0000-0000-0000C1010000}"/>
    <cellStyle name="xl39 4" xfId="443" xr:uid="{00000000-0005-0000-0000-0000C2010000}"/>
    <cellStyle name="xl39 4 2" xfId="444" xr:uid="{00000000-0005-0000-0000-0000C3010000}"/>
    <cellStyle name="xl39 5" xfId="445" xr:uid="{00000000-0005-0000-0000-0000C4010000}"/>
    <cellStyle name="xl39 6" xfId="446" xr:uid="{00000000-0005-0000-0000-0000C5010000}"/>
    <cellStyle name="xl40" xfId="447" xr:uid="{00000000-0005-0000-0000-0000C6010000}"/>
    <cellStyle name="xl40 2" xfId="448" xr:uid="{00000000-0005-0000-0000-0000C7010000}"/>
    <cellStyle name="xl40 2 2" xfId="449" xr:uid="{00000000-0005-0000-0000-0000C8010000}"/>
    <cellStyle name="xl40 2 2 2" xfId="450" xr:uid="{00000000-0005-0000-0000-0000C9010000}"/>
    <cellStyle name="xl40 2 3" xfId="451" xr:uid="{00000000-0005-0000-0000-0000CA010000}"/>
    <cellStyle name="xl40 2 4" xfId="452" xr:uid="{00000000-0005-0000-0000-0000CB010000}"/>
    <cellStyle name="xl40 2 5" xfId="453" xr:uid="{00000000-0005-0000-0000-0000CC010000}"/>
    <cellStyle name="xl40 2 6" xfId="454" xr:uid="{00000000-0005-0000-0000-0000CD010000}"/>
    <cellStyle name="xl40 3" xfId="455" xr:uid="{00000000-0005-0000-0000-0000CE010000}"/>
    <cellStyle name="xl40 3 2" xfId="456" xr:uid="{00000000-0005-0000-0000-0000CF010000}"/>
    <cellStyle name="xl40 3 3" xfId="457" xr:uid="{00000000-0005-0000-0000-0000D0010000}"/>
    <cellStyle name="xl40 4" xfId="458" xr:uid="{00000000-0005-0000-0000-0000D1010000}"/>
    <cellStyle name="xl40 4 2" xfId="459" xr:uid="{00000000-0005-0000-0000-0000D2010000}"/>
    <cellStyle name="xl40 4 3" xfId="460" xr:uid="{00000000-0005-0000-0000-0000D3010000}"/>
    <cellStyle name="xl40 5" xfId="461" xr:uid="{00000000-0005-0000-0000-0000D4010000}"/>
    <cellStyle name="xl40 6" xfId="462" xr:uid="{00000000-0005-0000-0000-0000D5010000}"/>
    <cellStyle name="xl41" xfId="463" xr:uid="{00000000-0005-0000-0000-0000D6010000}"/>
    <cellStyle name="xl41 2" xfId="464" xr:uid="{00000000-0005-0000-0000-0000D7010000}"/>
    <cellStyle name="xl41 2 2" xfId="465" xr:uid="{00000000-0005-0000-0000-0000D8010000}"/>
    <cellStyle name="xl41 2 2 2" xfId="466" xr:uid="{00000000-0005-0000-0000-0000D9010000}"/>
    <cellStyle name="xl41 2 3" xfId="467" xr:uid="{00000000-0005-0000-0000-0000DA010000}"/>
    <cellStyle name="xl41 2 4" xfId="468" xr:uid="{00000000-0005-0000-0000-0000DB010000}"/>
    <cellStyle name="xl41 2 5" xfId="469" xr:uid="{00000000-0005-0000-0000-0000DC010000}"/>
    <cellStyle name="xl41 2 6" xfId="470" xr:uid="{00000000-0005-0000-0000-0000DD010000}"/>
    <cellStyle name="xl41 3" xfId="471" xr:uid="{00000000-0005-0000-0000-0000DE010000}"/>
    <cellStyle name="xl41 3 2" xfId="472" xr:uid="{00000000-0005-0000-0000-0000DF010000}"/>
    <cellStyle name="xl41 3 3" xfId="473" xr:uid="{00000000-0005-0000-0000-0000E0010000}"/>
    <cellStyle name="xl41 4" xfId="474" xr:uid="{00000000-0005-0000-0000-0000E1010000}"/>
    <cellStyle name="xl41 4 2" xfId="475" xr:uid="{00000000-0005-0000-0000-0000E2010000}"/>
    <cellStyle name="xl41 4 3" xfId="476" xr:uid="{00000000-0005-0000-0000-0000E3010000}"/>
    <cellStyle name="xl41 5" xfId="477" xr:uid="{00000000-0005-0000-0000-0000E4010000}"/>
    <cellStyle name="xl41 6" xfId="478" xr:uid="{00000000-0005-0000-0000-0000E5010000}"/>
    <cellStyle name="xl42" xfId="479" xr:uid="{00000000-0005-0000-0000-0000E6010000}"/>
    <cellStyle name="xl42 2" xfId="480" xr:uid="{00000000-0005-0000-0000-0000E7010000}"/>
    <cellStyle name="xl42 2 2" xfId="481" xr:uid="{00000000-0005-0000-0000-0000E8010000}"/>
    <cellStyle name="xl42 2 2 2" xfId="482" xr:uid="{00000000-0005-0000-0000-0000E9010000}"/>
    <cellStyle name="xl42 2 3" xfId="483" xr:uid="{00000000-0005-0000-0000-0000EA010000}"/>
    <cellStyle name="xl42 2 4" xfId="484" xr:uid="{00000000-0005-0000-0000-0000EB010000}"/>
    <cellStyle name="xl42 2 5" xfId="485" xr:uid="{00000000-0005-0000-0000-0000EC010000}"/>
    <cellStyle name="xl42 2 6" xfId="486" xr:uid="{00000000-0005-0000-0000-0000ED010000}"/>
    <cellStyle name="xl42 3" xfId="487" xr:uid="{00000000-0005-0000-0000-0000EE010000}"/>
    <cellStyle name="xl42 3 2" xfId="488" xr:uid="{00000000-0005-0000-0000-0000EF010000}"/>
    <cellStyle name="xl42 3 3" xfId="489" xr:uid="{00000000-0005-0000-0000-0000F0010000}"/>
    <cellStyle name="xl42 4" xfId="490" xr:uid="{00000000-0005-0000-0000-0000F1010000}"/>
    <cellStyle name="xl42 4 2" xfId="491" xr:uid="{00000000-0005-0000-0000-0000F2010000}"/>
    <cellStyle name="xl42 4 3" xfId="492" xr:uid="{00000000-0005-0000-0000-0000F3010000}"/>
    <cellStyle name="xl42 5" xfId="493" xr:uid="{00000000-0005-0000-0000-0000F4010000}"/>
    <cellStyle name="xl42 6" xfId="494" xr:uid="{00000000-0005-0000-0000-0000F5010000}"/>
    <cellStyle name="xl43" xfId="495" xr:uid="{00000000-0005-0000-0000-0000F6010000}"/>
    <cellStyle name="xl43 2" xfId="496" xr:uid="{00000000-0005-0000-0000-0000F7010000}"/>
    <cellStyle name="xl43 2 2" xfId="497" xr:uid="{00000000-0005-0000-0000-0000F8010000}"/>
    <cellStyle name="xl43 2 2 2" xfId="498" xr:uid="{00000000-0005-0000-0000-0000F9010000}"/>
    <cellStyle name="xl43 2 3" xfId="499" xr:uid="{00000000-0005-0000-0000-0000FA010000}"/>
    <cellStyle name="xl43 2 4" xfId="500" xr:uid="{00000000-0005-0000-0000-0000FB010000}"/>
    <cellStyle name="xl43 2 5" xfId="501" xr:uid="{00000000-0005-0000-0000-0000FC010000}"/>
    <cellStyle name="xl43 2 6" xfId="502" xr:uid="{00000000-0005-0000-0000-0000FD010000}"/>
    <cellStyle name="xl43 3" xfId="503" xr:uid="{00000000-0005-0000-0000-0000FE010000}"/>
    <cellStyle name="xl43 3 2" xfId="504" xr:uid="{00000000-0005-0000-0000-0000FF010000}"/>
    <cellStyle name="xl43 3 3" xfId="505" xr:uid="{00000000-0005-0000-0000-000000020000}"/>
    <cellStyle name="xl43 4" xfId="506" xr:uid="{00000000-0005-0000-0000-000001020000}"/>
    <cellStyle name="xl43 4 2" xfId="507" xr:uid="{00000000-0005-0000-0000-000002020000}"/>
    <cellStyle name="xl43 4 3" xfId="508" xr:uid="{00000000-0005-0000-0000-000003020000}"/>
    <cellStyle name="xl43 5" xfId="509" xr:uid="{00000000-0005-0000-0000-000004020000}"/>
    <cellStyle name="xl43 6" xfId="510" xr:uid="{00000000-0005-0000-0000-000005020000}"/>
    <cellStyle name="xl44" xfId="511" xr:uid="{00000000-0005-0000-0000-000006020000}"/>
    <cellStyle name="xl44 2" xfId="512" xr:uid="{00000000-0005-0000-0000-000007020000}"/>
    <cellStyle name="xl44 2 2" xfId="513" xr:uid="{00000000-0005-0000-0000-000008020000}"/>
    <cellStyle name="xl44 2 2 2" xfId="514" xr:uid="{00000000-0005-0000-0000-000009020000}"/>
    <cellStyle name="xl44 2 3" xfId="515" xr:uid="{00000000-0005-0000-0000-00000A020000}"/>
    <cellStyle name="xl44 2 4" xfId="516" xr:uid="{00000000-0005-0000-0000-00000B020000}"/>
    <cellStyle name="xl44 2 5" xfId="517" xr:uid="{00000000-0005-0000-0000-00000C020000}"/>
    <cellStyle name="xl44 2 6" xfId="518" xr:uid="{00000000-0005-0000-0000-00000D020000}"/>
    <cellStyle name="xl44 3" xfId="519" xr:uid="{00000000-0005-0000-0000-00000E020000}"/>
    <cellStyle name="xl44 3 2" xfId="520" xr:uid="{00000000-0005-0000-0000-00000F020000}"/>
    <cellStyle name="xl44 3 3" xfId="521" xr:uid="{00000000-0005-0000-0000-000010020000}"/>
    <cellStyle name="xl44 4" xfId="522" xr:uid="{00000000-0005-0000-0000-000011020000}"/>
    <cellStyle name="xl44 4 2" xfId="523" xr:uid="{00000000-0005-0000-0000-000012020000}"/>
    <cellStyle name="xl44 4 3" xfId="524" xr:uid="{00000000-0005-0000-0000-000013020000}"/>
    <cellStyle name="xl44 5" xfId="525" xr:uid="{00000000-0005-0000-0000-000014020000}"/>
    <cellStyle name="xl44 6" xfId="526" xr:uid="{00000000-0005-0000-0000-000015020000}"/>
    <cellStyle name="xl45" xfId="527" xr:uid="{00000000-0005-0000-0000-000016020000}"/>
    <cellStyle name="xl45 2" xfId="528" xr:uid="{00000000-0005-0000-0000-000017020000}"/>
    <cellStyle name="xl45 2 2" xfId="529" xr:uid="{00000000-0005-0000-0000-000018020000}"/>
    <cellStyle name="xl45 3" xfId="530" xr:uid="{00000000-0005-0000-0000-000019020000}"/>
    <cellStyle name="xl45 3 2" xfId="531" xr:uid="{00000000-0005-0000-0000-00001A020000}"/>
    <cellStyle name="xl45 4" xfId="532" xr:uid="{00000000-0005-0000-0000-00001B020000}"/>
    <cellStyle name="xl46" xfId="533" xr:uid="{00000000-0005-0000-0000-00001C020000}"/>
    <cellStyle name="xl46 2" xfId="534" xr:uid="{00000000-0005-0000-0000-00001D020000}"/>
    <cellStyle name="xl46 2 2" xfId="535" xr:uid="{00000000-0005-0000-0000-00001E020000}"/>
    <cellStyle name="xl46 3" xfId="536" xr:uid="{00000000-0005-0000-0000-00001F020000}"/>
    <cellStyle name="xl46 3 2" xfId="537" xr:uid="{00000000-0005-0000-0000-000020020000}"/>
    <cellStyle name="xl46 4" xfId="538" xr:uid="{00000000-0005-0000-0000-000021020000}"/>
    <cellStyle name="xl47" xfId="539" xr:uid="{00000000-0005-0000-0000-000022020000}"/>
    <cellStyle name="xl47 2" xfId="540" xr:uid="{00000000-0005-0000-0000-000023020000}"/>
    <cellStyle name="xl48" xfId="541" xr:uid="{00000000-0005-0000-0000-000024020000}"/>
    <cellStyle name="xl48 2" xfId="542" xr:uid="{00000000-0005-0000-0000-000025020000}"/>
    <cellStyle name="xl49" xfId="543" xr:uid="{00000000-0005-0000-0000-000026020000}"/>
    <cellStyle name="xl49 2" xfId="544" xr:uid="{00000000-0005-0000-0000-000027020000}"/>
    <cellStyle name="xl50" xfId="545" xr:uid="{00000000-0005-0000-0000-000028020000}"/>
    <cellStyle name="xl50 2" xfId="546" xr:uid="{00000000-0005-0000-0000-000029020000}"/>
    <cellStyle name="xl51" xfId="547" xr:uid="{00000000-0005-0000-0000-00002A020000}"/>
    <cellStyle name="xl52" xfId="548" xr:uid="{00000000-0005-0000-0000-00002B020000}"/>
    <cellStyle name="xl53" xfId="549" xr:uid="{00000000-0005-0000-0000-00002C020000}"/>
    <cellStyle name="xl54" xfId="550" xr:uid="{00000000-0005-0000-0000-00002D020000}"/>
    <cellStyle name="xl55" xfId="551" xr:uid="{00000000-0005-0000-0000-00002E020000}"/>
    <cellStyle name="xl56" xfId="552" xr:uid="{00000000-0005-0000-0000-00002F020000}"/>
    <cellStyle name="xl57" xfId="553" xr:uid="{00000000-0005-0000-0000-000030020000}"/>
    <cellStyle name="xl58" xfId="554" xr:uid="{00000000-0005-0000-0000-000031020000}"/>
    <cellStyle name="xl59" xfId="555" xr:uid="{00000000-0005-0000-0000-000032020000}"/>
    <cellStyle name="xl60" xfId="556" xr:uid="{00000000-0005-0000-0000-000033020000}"/>
    <cellStyle name="xl60 2" xfId="557" xr:uid="{00000000-0005-0000-0000-000034020000}"/>
    <cellStyle name="xl61" xfId="558" xr:uid="{00000000-0005-0000-0000-000035020000}"/>
    <cellStyle name="xl62" xfId="559" xr:uid="{00000000-0005-0000-0000-000036020000}"/>
    <cellStyle name="xl63" xfId="560" xr:uid="{00000000-0005-0000-0000-000037020000}"/>
    <cellStyle name="xl63 2" xfId="561" xr:uid="{00000000-0005-0000-0000-000038020000}"/>
    <cellStyle name="xl64" xfId="562" xr:uid="{00000000-0005-0000-0000-000039020000}"/>
    <cellStyle name="xl65" xfId="563" xr:uid="{00000000-0005-0000-0000-00003A020000}"/>
    <cellStyle name="Акцент1" xfId="564" builtinId="29" customBuiltin="1"/>
    <cellStyle name="Акцент1 2" xfId="565" xr:uid="{00000000-0005-0000-0000-00003C020000}"/>
    <cellStyle name="Акцент1 3" xfId="566" xr:uid="{00000000-0005-0000-0000-00003D020000}"/>
    <cellStyle name="Акцент1 4" xfId="567" xr:uid="{00000000-0005-0000-0000-00003E020000}"/>
    <cellStyle name="Акцент2" xfId="568" builtinId="33" customBuiltin="1"/>
    <cellStyle name="Акцент2 2" xfId="569" xr:uid="{00000000-0005-0000-0000-000040020000}"/>
    <cellStyle name="Акцент2 3" xfId="570" xr:uid="{00000000-0005-0000-0000-000041020000}"/>
    <cellStyle name="Акцент2 4" xfId="571" xr:uid="{00000000-0005-0000-0000-000042020000}"/>
    <cellStyle name="Акцент3" xfId="572" builtinId="37" customBuiltin="1"/>
    <cellStyle name="Акцент3 2" xfId="573" xr:uid="{00000000-0005-0000-0000-000044020000}"/>
    <cellStyle name="Акцент3 3" xfId="574" xr:uid="{00000000-0005-0000-0000-000045020000}"/>
    <cellStyle name="Акцент3 4" xfId="575" xr:uid="{00000000-0005-0000-0000-000046020000}"/>
    <cellStyle name="Акцент4" xfId="576" builtinId="41" customBuiltin="1"/>
    <cellStyle name="Акцент4 2" xfId="577" xr:uid="{00000000-0005-0000-0000-000048020000}"/>
    <cellStyle name="Акцент4 3" xfId="578" xr:uid="{00000000-0005-0000-0000-000049020000}"/>
    <cellStyle name="Акцент4 4" xfId="579" xr:uid="{00000000-0005-0000-0000-00004A020000}"/>
    <cellStyle name="Акцент5" xfId="580" builtinId="45" customBuiltin="1"/>
    <cellStyle name="Акцент5 2" xfId="581" xr:uid="{00000000-0005-0000-0000-00004C020000}"/>
    <cellStyle name="Акцент5 3" xfId="582" xr:uid="{00000000-0005-0000-0000-00004D020000}"/>
    <cellStyle name="Акцент5 4" xfId="583" xr:uid="{00000000-0005-0000-0000-00004E020000}"/>
    <cellStyle name="Акцент6" xfId="584" builtinId="49" customBuiltin="1"/>
    <cellStyle name="Акцент6 2" xfId="585" xr:uid="{00000000-0005-0000-0000-000050020000}"/>
    <cellStyle name="Акцент6 3" xfId="586" xr:uid="{00000000-0005-0000-0000-000051020000}"/>
    <cellStyle name="Акцент6 4" xfId="587" xr:uid="{00000000-0005-0000-0000-000052020000}"/>
    <cellStyle name="Ввод " xfId="588" builtinId="20" customBuiltin="1"/>
    <cellStyle name="Ввод  2" xfId="589" xr:uid="{00000000-0005-0000-0000-000054020000}"/>
    <cellStyle name="Ввод  3" xfId="590" xr:uid="{00000000-0005-0000-0000-000055020000}"/>
    <cellStyle name="Ввод  4" xfId="591" xr:uid="{00000000-0005-0000-0000-000056020000}"/>
    <cellStyle name="Вывод" xfId="592" builtinId="21" customBuiltin="1"/>
    <cellStyle name="Вывод 2" xfId="593" xr:uid="{00000000-0005-0000-0000-000058020000}"/>
    <cellStyle name="Вывод 3" xfId="594" xr:uid="{00000000-0005-0000-0000-000059020000}"/>
    <cellStyle name="Вывод 4" xfId="595" xr:uid="{00000000-0005-0000-0000-00005A020000}"/>
    <cellStyle name="Вычисление" xfId="596" builtinId="22" customBuiltin="1"/>
    <cellStyle name="Вычисление 2" xfId="597" xr:uid="{00000000-0005-0000-0000-00005C020000}"/>
    <cellStyle name="Вычисление 3" xfId="598" xr:uid="{00000000-0005-0000-0000-00005D020000}"/>
    <cellStyle name="Вычисление 4" xfId="599" xr:uid="{00000000-0005-0000-0000-00005E020000}"/>
    <cellStyle name="Заголовок 1" xfId="600" builtinId="16" customBuiltin="1"/>
    <cellStyle name="Заголовок 1 2" xfId="601" xr:uid="{00000000-0005-0000-0000-000060020000}"/>
    <cellStyle name="Заголовок 1 3" xfId="602" xr:uid="{00000000-0005-0000-0000-000061020000}"/>
    <cellStyle name="Заголовок 1 4" xfId="603" xr:uid="{00000000-0005-0000-0000-000062020000}"/>
    <cellStyle name="Заголовок 2" xfId="604" builtinId="17" customBuiltin="1"/>
    <cellStyle name="Заголовок 2 2" xfId="605" xr:uid="{00000000-0005-0000-0000-000064020000}"/>
    <cellStyle name="Заголовок 2 3" xfId="606" xr:uid="{00000000-0005-0000-0000-000065020000}"/>
    <cellStyle name="Заголовок 2 4" xfId="607" xr:uid="{00000000-0005-0000-0000-000066020000}"/>
    <cellStyle name="Заголовок 3" xfId="608" builtinId="18" customBuiltin="1"/>
    <cellStyle name="Заголовок 3 2" xfId="609" xr:uid="{00000000-0005-0000-0000-000068020000}"/>
    <cellStyle name="Заголовок 3 3" xfId="610" xr:uid="{00000000-0005-0000-0000-000069020000}"/>
    <cellStyle name="Заголовок 3 4" xfId="611" xr:uid="{00000000-0005-0000-0000-00006A020000}"/>
    <cellStyle name="Заголовок 4" xfId="612" builtinId="19" customBuiltin="1"/>
    <cellStyle name="Заголовок 4 2" xfId="613" xr:uid="{00000000-0005-0000-0000-00006C020000}"/>
    <cellStyle name="Заголовок 4 3" xfId="614" xr:uid="{00000000-0005-0000-0000-00006D020000}"/>
    <cellStyle name="Заголовок 4 4" xfId="615" xr:uid="{00000000-0005-0000-0000-00006E020000}"/>
    <cellStyle name="Итог" xfId="616" builtinId="25" customBuiltin="1"/>
    <cellStyle name="Итог 2" xfId="617" xr:uid="{00000000-0005-0000-0000-000070020000}"/>
    <cellStyle name="Итог 3" xfId="618" xr:uid="{00000000-0005-0000-0000-000071020000}"/>
    <cellStyle name="Итог 4" xfId="619" xr:uid="{00000000-0005-0000-0000-000072020000}"/>
    <cellStyle name="Контрольная ячейка" xfId="620" builtinId="23" customBuiltin="1"/>
    <cellStyle name="Контрольная ячейка 2" xfId="621" xr:uid="{00000000-0005-0000-0000-000074020000}"/>
    <cellStyle name="Контрольная ячейка 3" xfId="622" xr:uid="{00000000-0005-0000-0000-000075020000}"/>
    <cellStyle name="Контрольная ячейка 4" xfId="623" xr:uid="{00000000-0005-0000-0000-000076020000}"/>
    <cellStyle name="Название" xfId="624" builtinId="15" customBuiltin="1"/>
    <cellStyle name="Название 2" xfId="625" xr:uid="{00000000-0005-0000-0000-000078020000}"/>
    <cellStyle name="Название 3" xfId="626" xr:uid="{00000000-0005-0000-0000-000079020000}"/>
    <cellStyle name="Название 4" xfId="627" xr:uid="{00000000-0005-0000-0000-00007A020000}"/>
    <cellStyle name="Нейтральный" xfId="628" builtinId="28" customBuiltin="1"/>
    <cellStyle name="Нейтральный 2" xfId="629" xr:uid="{00000000-0005-0000-0000-00007C020000}"/>
    <cellStyle name="Нейтральный 3" xfId="630" xr:uid="{00000000-0005-0000-0000-00007D020000}"/>
    <cellStyle name="Нейтральный 4" xfId="631" xr:uid="{00000000-0005-0000-0000-00007E020000}"/>
    <cellStyle name="Обычный" xfId="0" builtinId="0"/>
    <cellStyle name="Обычный 2" xfId="632" xr:uid="{00000000-0005-0000-0000-000080020000}"/>
    <cellStyle name="Обычный 2 2" xfId="633" xr:uid="{00000000-0005-0000-0000-000081020000}"/>
    <cellStyle name="Обычный 2 2 2" xfId="634" xr:uid="{00000000-0005-0000-0000-000082020000}"/>
    <cellStyle name="Обычный 2 3" xfId="635" xr:uid="{00000000-0005-0000-0000-000083020000}"/>
    <cellStyle name="Обычный 2 4" xfId="636" xr:uid="{00000000-0005-0000-0000-000084020000}"/>
    <cellStyle name="Обычный 2 5" xfId="637" xr:uid="{00000000-0005-0000-0000-000085020000}"/>
    <cellStyle name="Обычный 2 6" xfId="638" xr:uid="{00000000-0005-0000-0000-000086020000}"/>
    <cellStyle name="Обычный 2 6 2" xfId="678" xr:uid="{00000000-0005-0000-0000-000087020000}"/>
    <cellStyle name="Обычный 3" xfId="639" xr:uid="{00000000-0005-0000-0000-000088020000}"/>
    <cellStyle name="Обычный 4" xfId="640" xr:uid="{00000000-0005-0000-0000-000089020000}"/>
    <cellStyle name="Обычный 4 2" xfId="641" xr:uid="{00000000-0005-0000-0000-00008A020000}"/>
    <cellStyle name="Обычный 4 3" xfId="642" xr:uid="{00000000-0005-0000-0000-00008B020000}"/>
    <cellStyle name="Обычный 4 3 2" xfId="679" xr:uid="{00000000-0005-0000-0000-00008C020000}"/>
    <cellStyle name="Обычный 5" xfId="643" xr:uid="{00000000-0005-0000-0000-00008D020000}"/>
    <cellStyle name="Обычный 6" xfId="644" xr:uid="{00000000-0005-0000-0000-00008E020000}"/>
    <cellStyle name="Обычный 6 2" xfId="680" xr:uid="{00000000-0005-0000-0000-00008F020000}"/>
    <cellStyle name="Обычный 7" xfId="645" xr:uid="{00000000-0005-0000-0000-000090020000}"/>
    <cellStyle name="Обычный 8" xfId="646" xr:uid="{00000000-0005-0000-0000-000091020000}"/>
    <cellStyle name="Обычный 8 2" xfId="681" xr:uid="{00000000-0005-0000-0000-000092020000}"/>
    <cellStyle name="Обычный 9" xfId="677" xr:uid="{00000000-0005-0000-0000-000093020000}"/>
    <cellStyle name="Обычный_БЕЗ УЧЕТА СЧЕТОВ БЮДЖЕТА 2" xfId="676" xr:uid="{00000000-0005-0000-0000-000094020000}"/>
    <cellStyle name="Обычный_БЕЗ УЧЕТА СЧЕТОВ БЮДЖЕТА 2 2" xfId="690" xr:uid="{CD92A013-C2FF-418E-98C1-DA9BB4BDD5D5}"/>
    <cellStyle name="Плохой" xfId="647" builtinId="27" customBuiltin="1"/>
    <cellStyle name="Плохой 2" xfId="648" xr:uid="{00000000-0005-0000-0000-000096020000}"/>
    <cellStyle name="Плохой 3" xfId="649" xr:uid="{00000000-0005-0000-0000-000097020000}"/>
    <cellStyle name="Плохой 4" xfId="650" xr:uid="{00000000-0005-0000-0000-000098020000}"/>
    <cellStyle name="Пояснение" xfId="651" builtinId="53" customBuiltin="1"/>
    <cellStyle name="Пояснение 2" xfId="652" xr:uid="{00000000-0005-0000-0000-00009A020000}"/>
    <cellStyle name="Пояснение 3" xfId="653" xr:uid="{00000000-0005-0000-0000-00009B020000}"/>
    <cellStyle name="Пояснение 4" xfId="654" xr:uid="{00000000-0005-0000-0000-00009C020000}"/>
    <cellStyle name="Примечание" xfId="655" builtinId="10" customBuiltin="1"/>
    <cellStyle name="Примечание 2" xfId="656" xr:uid="{00000000-0005-0000-0000-00009E020000}"/>
    <cellStyle name="Примечание 2 2" xfId="657" xr:uid="{00000000-0005-0000-0000-00009F020000}"/>
    <cellStyle name="Примечание 2 2 2" xfId="658" xr:uid="{00000000-0005-0000-0000-0000A0020000}"/>
    <cellStyle name="Примечание 2 3" xfId="659" xr:uid="{00000000-0005-0000-0000-0000A1020000}"/>
    <cellStyle name="Примечание 3" xfId="660" xr:uid="{00000000-0005-0000-0000-0000A2020000}"/>
    <cellStyle name="Примечание 4" xfId="661" xr:uid="{00000000-0005-0000-0000-0000A3020000}"/>
    <cellStyle name="Связанная ячейка" xfId="662" builtinId="24" customBuiltin="1"/>
    <cellStyle name="Связанная ячейка 2" xfId="663" xr:uid="{00000000-0005-0000-0000-0000A5020000}"/>
    <cellStyle name="Связанная ячейка 3" xfId="664" xr:uid="{00000000-0005-0000-0000-0000A6020000}"/>
    <cellStyle name="Связанная ячейка 4" xfId="665" xr:uid="{00000000-0005-0000-0000-0000A7020000}"/>
    <cellStyle name="Текст предупреждения" xfId="666" builtinId="11" customBuiltin="1"/>
    <cellStyle name="Текст предупреждения 2" xfId="667" xr:uid="{00000000-0005-0000-0000-0000A9020000}"/>
    <cellStyle name="Текст предупреждения 3" xfId="668" xr:uid="{00000000-0005-0000-0000-0000AA020000}"/>
    <cellStyle name="Текст предупреждения 4" xfId="669" xr:uid="{00000000-0005-0000-0000-0000AB020000}"/>
    <cellStyle name="Финансовый 2" xfId="670" xr:uid="{00000000-0005-0000-0000-0000AC020000}"/>
    <cellStyle name="Финансовый 3" xfId="671" xr:uid="{00000000-0005-0000-0000-0000AD020000}"/>
    <cellStyle name="Хороший" xfId="672" builtinId="26" customBuiltin="1"/>
    <cellStyle name="Хороший 2" xfId="673" xr:uid="{00000000-0005-0000-0000-0000AF020000}"/>
    <cellStyle name="Хороший 3" xfId="674" xr:uid="{00000000-0005-0000-0000-0000B0020000}"/>
    <cellStyle name="Хороший 4" xfId="675" xr:uid="{00000000-0005-0000-0000-0000B102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0.%20&#1041;&#1070;&#1044;&#1046;&#1045;&#1058;/2023/0.%20&#1059;&#1058;&#1042;&#1045;&#1056;&#1046;&#1044;&#1045;&#1053;&#1054;%20&#1055;&#1077;&#1088;&#1074;.&#1073;&#1102;&#1076;&#1078;&#1077;&#1090;%202023-2025%20&#1086;&#1090;%2009.12.2022%20&#8470;%20324/1.1.%20&#1055;&#1088;&#1080;&#1083;&#1086;&#1078;&#1077;&#1085;&#1080;&#110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"/>
      <sheetName val="2 Публ.об"/>
      <sheetName val="3 Ассигн"/>
      <sheetName val="4 Цст"/>
      <sheetName val="5 Вед"/>
      <sheetName val="6 МП"/>
      <sheetName val="7 Случаи ЮЛ"/>
      <sheetName val="8 Префер"/>
      <sheetName val="9 Порядок МБТ"/>
      <sheetName val="10 МБТ в р-он"/>
      <sheetName val="11 И"/>
      <sheetName val="12 заим"/>
      <sheetName val="13 г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>
            <v>26203368</v>
          </cell>
        </row>
        <row r="17">
          <cell r="C17">
            <v>0</v>
          </cell>
        </row>
        <row r="21">
          <cell r="C21">
            <v>0</v>
          </cell>
        </row>
        <row r="23">
          <cell r="C23">
            <v>3418000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105"/>
  <sheetViews>
    <sheetView view="pageBreakPreview" topLeftCell="A45" zoomScale="93" zoomScaleNormal="100" zoomScaleSheetLayoutView="93" workbookViewId="0">
      <selection activeCell="O46" sqref="O46"/>
    </sheetView>
  </sheetViews>
  <sheetFormatPr defaultColWidth="9.140625" defaultRowHeight="15.75" x14ac:dyDescent="0.2"/>
  <cols>
    <col min="1" max="1" width="80.5703125" style="48" customWidth="1"/>
    <col min="2" max="2" width="23.42578125" style="49" customWidth="1"/>
    <col min="3" max="3" width="17.85546875" style="50" customWidth="1"/>
    <col min="4" max="4" width="2.28515625" style="48" customWidth="1"/>
    <col min="5" max="5" width="9.140625" style="48" hidden="1" customWidth="1"/>
    <col min="6" max="6" width="24.7109375" style="48" hidden="1" customWidth="1"/>
    <col min="7" max="16384" width="9.140625" style="48"/>
  </cols>
  <sheetData>
    <row r="1" spans="1:3" x14ac:dyDescent="0.2">
      <c r="A1" s="48" t="s">
        <v>733</v>
      </c>
    </row>
    <row r="2" spans="1:3" s="96" customFormat="1" hidden="1" x14ac:dyDescent="0.2">
      <c r="C2" s="200" t="s">
        <v>1406</v>
      </c>
    </row>
    <row r="3" spans="1:3" hidden="1" x14ac:dyDescent="0.2">
      <c r="C3" s="201" t="s">
        <v>67</v>
      </c>
    </row>
    <row r="4" spans="1:3" hidden="1" x14ac:dyDescent="0.2">
      <c r="C4" s="201" t="s">
        <v>1404</v>
      </c>
    </row>
    <row r="5" spans="1:3" hidden="1" x14ac:dyDescent="0.2">
      <c r="C5" s="201" t="s">
        <v>1405</v>
      </c>
    </row>
    <row r="7" spans="1:3" x14ac:dyDescent="0.2">
      <c r="A7" s="204" t="s">
        <v>1420</v>
      </c>
      <c r="B7" s="204"/>
      <c r="C7" s="204"/>
    </row>
    <row r="8" spans="1:3" x14ac:dyDescent="0.2">
      <c r="A8" s="204" t="s">
        <v>734</v>
      </c>
      <c r="B8" s="204"/>
      <c r="C8" s="204"/>
    </row>
    <row r="9" spans="1:3" x14ac:dyDescent="0.2">
      <c r="A9" s="204" t="s">
        <v>735</v>
      </c>
      <c r="B9" s="204"/>
      <c r="C9" s="204"/>
    </row>
    <row r="10" spans="1:3" x14ac:dyDescent="0.2">
      <c r="A10" s="204" t="s">
        <v>392</v>
      </c>
      <c r="B10" s="204"/>
      <c r="C10" s="204"/>
    </row>
    <row r="11" spans="1:3" x14ac:dyDescent="0.2">
      <c r="A11" s="204" t="s">
        <v>1357</v>
      </c>
      <c r="B11" s="204"/>
      <c r="C11" s="204"/>
    </row>
    <row r="12" spans="1:3" x14ac:dyDescent="0.2">
      <c r="A12" s="51"/>
      <c r="C12" s="52" t="s">
        <v>80</v>
      </c>
    </row>
    <row r="13" spans="1:3" s="55" customFormat="1" ht="63" x14ac:dyDescent="0.2">
      <c r="A13" s="53" t="s">
        <v>91</v>
      </c>
      <c r="B13" s="53" t="s">
        <v>49</v>
      </c>
      <c r="C13" s="54" t="s">
        <v>40</v>
      </c>
    </row>
    <row r="14" spans="1:3" x14ac:dyDescent="0.2">
      <c r="A14" s="158" t="s">
        <v>149</v>
      </c>
      <c r="B14" s="159" t="s">
        <v>4</v>
      </c>
      <c r="C14" s="160">
        <v>227853681</v>
      </c>
    </row>
    <row r="15" spans="1:3" x14ac:dyDescent="0.2">
      <c r="A15" s="158" t="s">
        <v>150</v>
      </c>
      <c r="B15" s="159" t="s">
        <v>5</v>
      </c>
      <c r="C15" s="160">
        <v>119643004</v>
      </c>
    </row>
    <row r="16" spans="1:3" x14ac:dyDescent="0.2">
      <c r="A16" s="158" t="s">
        <v>151</v>
      </c>
      <c r="B16" s="159" t="s">
        <v>94</v>
      </c>
      <c r="C16" s="160">
        <v>119643004</v>
      </c>
    </row>
    <row r="17" spans="1:3" ht="63" x14ac:dyDescent="0.2">
      <c r="A17" s="158" t="s">
        <v>152</v>
      </c>
      <c r="B17" s="159" t="s">
        <v>95</v>
      </c>
      <c r="C17" s="160">
        <v>118212693</v>
      </c>
    </row>
    <row r="18" spans="1:3" ht="94.5" x14ac:dyDescent="0.2">
      <c r="A18" s="158" t="s">
        <v>153</v>
      </c>
      <c r="B18" s="159" t="s">
        <v>96</v>
      </c>
      <c r="C18" s="160">
        <v>706797</v>
      </c>
    </row>
    <row r="19" spans="1:3" ht="47.25" x14ac:dyDescent="0.2">
      <c r="A19" s="158" t="s">
        <v>154</v>
      </c>
      <c r="B19" s="159" t="s">
        <v>36</v>
      </c>
      <c r="C19" s="160">
        <v>431406</v>
      </c>
    </row>
    <row r="20" spans="1:3" ht="78.75" x14ac:dyDescent="0.2">
      <c r="A20" s="158" t="s">
        <v>860</v>
      </c>
      <c r="B20" s="159" t="s">
        <v>900</v>
      </c>
      <c r="C20" s="160">
        <v>292108</v>
      </c>
    </row>
    <row r="21" spans="1:3" ht="31.5" x14ac:dyDescent="0.2">
      <c r="A21" s="158" t="s">
        <v>155</v>
      </c>
      <c r="B21" s="159" t="s">
        <v>98</v>
      </c>
      <c r="C21" s="160">
        <v>12285334</v>
      </c>
    </row>
    <row r="22" spans="1:3" ht="31.5" x14ac:dyDescent="0.2">
      <c r="A22" s="158" t="s">
        <v>156</v>
      </c>
      <c r="B22" s="159" t="s">
        <v>10</v>
      </c>
      <c r="C22" s="160">
        <v>12285334</v>
      </c>
    </row>
    <row r="23" spans="1:3" ht="63" x14ac:dyDescent="0.2">
      <c r="A23" s="158" t="s">
        <v>196</v>
      </c>
      <c r="B23" s="159" t="s">
        <v>26</v>
      </c>
      <c r="C23" s="160">
        <v>5496420</v>
      </c>
    </row>
    <row r="24" spans="1:3" ht="94.5" x14ac:dyDescent="0.2">
      <c r="A24" s="158" t="s">
        <v>397</v>
      </c>
      <c r="B24" s="159" t="s">
        <v>217</v>
      </c>
      <c r="C24" s="160">
        <v>5496420</v>
      </c>
    </row>
    <row r="25" spans="1:3" ht="78.75" x14ac:dyDescent="0.2">
      <c r="A25" s="158" t="s">
        <v>197</v>
      </c>
      <c r="B25" s="159" t="s">
        <v>27</v>
      </c>
      <c r="C25" s="160">
        <v>30780</v>
      </c>
    </row>
    <row r="26" spans="1:3" ht="110.25" x14ac:dyDescent="0.2">
      <c r="A26" s="158" t="s">
        <v>398</v>
      </c>
      <c r="B26" s="159" t="s">
        <v>218</v>
      </c>
      <c r="C26" s="160">
        <v>30780</v>
      </c>
    </row>
    <row r="27" spans="1:3" ht="63" x14ac:dyDescent="0.2">
      <c r="A27" s="158" t="s">
        <v>198</v>
      </c>
      <c r="B27" s="159" t="s">
        <v>9</v>
      </c>
      <c r="C27" s="160">
        <v>7439200</v>
      </c>
    </row>
    <row r="28" spans="1:3" ht="94.5" x14ac:dyDescent="0.2">
      <c r="A28" s="158" t="s">
        <v>399</v>
      </c>
      <c r="B28" s="159" t="s">
        <v>219</v>
      </c>
      <c r="C28" s="160">
        <v>7439200</v>
      </c>
    </row>
    <row r="29" spans="1:3" ht="63" x14ac:dyDescent="0.2">
      <c r="A29" s="158" t="s">
        <v>375</v>
      </c>
      <c r="B29" s="159" t="s">
        <v>376</v>
      </c>
      <c r="C29" s="160">
        <v>-681066</v>
      </c>
    </row>
    <row r="30" spans="1:3" ht="94.5" x14ac:dyDescent="0.2">
      <c r="A30" s="158" t="s">
        <v>400</v>
      </c>
      <c r="B30" s="159" t="s">
        <v>377</v>
      </c>
      <c r="C30" s="160">
        <v>-681066</v>
      </c>
    </row>
    <row r="31" spans="1:3" x14ac:dyDescent="0.2">
      <c r="A31" s="158" t="s">
        <v>157</v>
      </c>
      <c r="B31" s="159" t="s">
        <v>63</v>
      </c>
      <c r="C31" s="160">
        <v>26209607</v>
      </c>
    </row>
    <row r="32" spans="1:3" ht="31.5" x14ac:dyDescent="0.2">
      <c r="A32" s="158" t="s">
        <v>158</v>
      </c>
      <c r="B32" s="159" t="s">
        <v>64</v>
      </c>
      <c r="C32" s="160">
        <v>26209607</v>
      </c>
    </row>
    <row r="33" spans="1:3" ht="31.5" x14ac:dyDescent="0.2">
      <c r="A33" s="158" t="s">
        <v>159</v>
      </c>
      <c r="B33" s="159" t="s">
        <v>70</v>
      </c>
      <c r="C33" s="160">
        <v>19643996</v>
      </c>
    </row>
    <row r="34" spans="1:3" ht="31.5" x14ac:dyDescent="0.2">
      <c r="A34" s="158" t="s">
        <v>199</v>
      </c>
      <c r="B34" s="159" t="s">
        <v>71</v>
      </c>
      <c r="C34" s="160">
        <v>19643996</v>
      </c>
    </row>
    <row r="35" spans="1:3" ht="31.5" x14ac:dyDescent="0.2">
      <c r="A35" s="158" t="s">
        <v>160</v>
      </c>
      <c r="B35" s="159" t="s">
        <v>28</v>
      </c>
      <c r="C35" s="160">
        <v>6565611</v>
      </c>
    </row>
    <row r="36" spans="1:3" ht="63" x14ac:dyDescent="0.2">
      <c r="A36" s="158" t="s">
        <v>200</v>
      </c>
      <c r="B36" s="159" t="s">
        <v>161</v>
      </c>
      <c r="C36" s="160">
        <v>6565611</v>
      </c>
    </row>
    <row r="37" spans="1:3" x14ac:dyDescent="0.2">
      <c r="A37" s="158" t="s">
        <v>162</v>
      </c>
      <c r="B37" s="161" t="s">
        <v>18</v>
      </c>
      <c r="C37" s="160">
        <v>31056256</v>
      </c>
    </row>
    <row r="38" spans="1:3" x14ac:dyDescent="0.2">
      <c r="A38" s="158" t="s">
        <v>163</v>
      </c>
      <c r="B38" s="159" t="s">
        <v>55</v>
      </c>
      <c r="C38" s="160">
        <v>15271110</v>
      </c>
    </row>
    <row r="39" spans="1:3" ht="47.25" x14ac:dyDescent="0.2">
      <c r="A39" s="158" t="s">
        <v>164</v>
      </c>
      <c r="B39" s="159" t="s">
        <v>132</v>
      </c>
      <c r="C39" s="160">
        <v>15271110</v>
      </c>
    </row>
    <row r="40" spans="1:3" x14ac:dyDescent="0.2">
      <c r="A40" s="158" t="s">
        <v>165</v>
      </c>
      <c r="B40" s="159" t="s">
        <v>17</v>
      </c>
      <c r="C40" s="160">
        <v>15785146</v>
      </c>
    </row>
    <row r="41" spans="1:3" x14ac:dyDescent="0.2">
      <c r="A41" s="158" t="s">
        <v>166</v>
      </c>
      <c r="B41" s="159" t="s">
        <v>167</v>
      </c>
      <c r="C41" s="160">
        <v>13447478</v>
      </c>
    </row>
    <row r="42" spans="1:3" ht="31.5" x14ac:dyDescent="0.2">
      <c r="A42" s="158" t="s">
        <v>168</v>
      </c>
      <c r="B42" s="159" t="s">
        <v>169</v>
      </c>
      <c r="C42" s="160">
        <v>13447478</v>
      </c>
    </row>
    <row r="43" spans="1:3" x14ac:dyDescent="0.2">
      <c r="A43" s="158" t="s">
        <v>170</v>
      </c>
      <c r="B43" s="159" t="s">
        <v>133</v>
      </c>
      <c r="C43" s="160">
        <v>2337668</v>
      </c>
    </row>
    <row r="44" spans="1:3" ht="31.5" x14ac:dyDescent="0.2">
      <c r="A44" s="158" t="s">
        <v>171</v>
      </c>
      <c r="B44" s="159" t="s">
        <v>172</v>
      </c>
      <c r="C44" s="160">
        <v>2337668</v>
      </c>
    </row>
    <row r="45" spans="1:3" ht="31.5" x14ac:dyDescent="0.2">
      <c r="A45" s="158" t="s">
        <v>173</v>
      </c>
      <c r="B45" s="159" t="s">
        <v>15</v>
      </c>
      <c r="C45" s="160">
        <v>33249610</v>
      </c>
    </row>
    <row r="46" spans="1:3" ht="78.75" x14ac:dyDescent="0.2">
      <c r="A46" s="158" t="s">
        <v>174</v>
      </c>
      <c r="B46" s="159" t="s">
        <v>102</v>
      </c>
      <c r="C46" s="160">
        <v>28930460</v>
      </c>
    </row>
    <row r="47" spans="1:3" ht="63" x14ac:dyDescent="0.2">
      <c r="A47" s="158" t="s">
        <v>175</v>
      </c>
      <c r="B47" s="159" t="s">
        <v>103</v>
      </c>
      <c r="C47" s="160">
        <v>18591920</v>
      </c>
    </row>
    <row r="48" spans="1:3" ht="63" x14ac:dyDescent="0.2">
      <c r="A48" s="158" t="s">
        <v>176</v>
      </c>
      <c r="B48" s="159" t="s">
        <v>134</v>
      </c>
      <c r="C48" s="160">
        <v>18591920</v>
      </c>
    </row>
    <row r="49" spans="1:3" ht="78.75" x14ac:dyDescent="0.2">
      <c r="A49" s="158" t="s">
        <v>177</v>
      </c>
      <c r="B49" s="159" t="s">
        <v>34</v>
      </c>
      <c r="C49" s="160">
        <v>262540</v>
      </c>
    </row>
    <row r="50" spans="1:3" ht="63" x14ac:dyDescent="0.2">
      <c r="A50" s="158" t="s">
        <v>178</v>
      </c>
      <c r="B50" s="159" t="s">
        <v>135</v>
      </c>
      <c r="C50" s="160">
        <v>262540</v>
      </c>
    </row>
    <row r="51" spans="1:3" ht="31.5" x14ac:dyDescent="0.2">
      <c r="A51" s="158" t="s">
        <v>179</v>
      </c>
      <c r="B51" s="159" t="s">
        <v>11</v>
      </c>
      <c r="C51" s="160">
        <v>10076000</v>
      </c>
    </row>
    <row r="52" spans="1:3" ht="31.5" x14ac:dyDescent="0.2">
      <c r="A52" s="158" t="s">
        <v>180</v>
      </c>
      <c r="B52" s="159" t="s">
        <v>136</v>
      </c>
      <c r="C52" s="160">
        <v>10076000</v>
      </c>
    </row>
    <row r="53" spans="1:3" ht="47.25" x14ac:dyDescent="0.2">
      <c r="A53" s="158" t="s">
        <v>1210</v>
      </c>
      <c r="B53" s="159" t="s">
        <v>1211</v>
      </c>
      <c r="C53" s="160">
        <v>20240</v>
      </c>
    </row>
    <row r="54" spans="1:3" ht="47.25" x14ac:dyDescent="0.2">
      <c r="A54" s="158" t="s">
        <v>1212</v>
      </c>
      <c r="B54" s="159" t="s">
        <v>1213</v>
      </c>
      <c r="C54" s="160">
        <v>20240</v>
      </c>
    </row>
    <row r="55" spans="1:3" ht="94.5" x14ac:dyDescent="0.2">
      <c r="A55" s="158" t="s">
        <v>1214</v>
      </c>
      <c r="B55" s="159" t="s">
        <v>1215</v>
      </c>
      <c r="C55" s="160">
        <v>20240</v>
      </c>
    </row>
    <row r="56" spans="1:3" ht="78.75" x14ac:dyDescent="0.2">
      <c r="A56" s="158" t="s">
        <v>181</v>
      </c>
      <c r="B56" s="159" t="s">
        <v>137</v>
      </c>
      <c r="C56" s="160">
        <v>4298910</v>
      </c>
    </row>
    <row r="57" spans="1:3" ht="78.75" x14ac:dyDescent="0.2">
      <c r="A57" s="158" t="s">
        <v>182</v>
      </c>
      <c r="B57" s="159" t="s">
        <v>138</v>
      </c>
      <c r="C57" s="160">
        <v>4298910</v>
      </c>
    </row>
    <row r="58" spans="1:3" ht="63" x14ac:dyDescent="0.2">
      <c r="A58" s="158" t="s">
        <v>183</v>
      </c>
      <c r="B58" s="159" t="s">
        <v>139</v>
      </c>
      <c r="C58" s="160">
        <v>4298910</v>
      </c>
    </row>
    <row r="59" spans="1:3" ht="31.5" x14ac:dyDescent="0.2">
      <c r="A59" s="158" t="s">
        <v>899</v>
      </c>
      <c r="B59" s="159" t="s">
        <v>0</v>
      </c>
      <c r="C59" s="160">
        <v>1843070</v>
      </c>
    </row>
    <row r="60" spans="1:3" x14ac:dyDescent="0.2">
      <c r="A60" s="158" t="s">
        <v>184</v>
      </c>
      <c r="B60" s="159" t="s">
        <v>1</v>
      </c>
      <c r="C60" s="160">
        <v>1843070</v>
      </c>
    </row>
    <row r="61" spans="1:3" ht="31.5" x14ac:dyDescent="0.2">
      <c r="A61" s="158" t="s">
        <v>185</v>
      </c>
      <c r="B61" s="159" t="s">
        <v>30</v>
      </c>
      <c r="C61" s="160">
        <v>1743070</v>
      </c>
    </row>
    <row r="62" spans="1:3" ht="31.5" x14ac:dyDescent="0.2">
      <c r="A62" s="158" t="s">
        <v>186</v>
      </c>
      <c r="B62" s="159" t="s">
        <v>140</v>
      </c>
      <c r="C62" s="160">
        <v>1743070</v>
      </c>
    </row>
    <row r="63" spans="1:3" x14ac:dyDescent="0.2">
      <c r="A63" s="158" t="s">
        <v>220</v>
      </c>
      <c r="B63" s="159" t="s">
        <v>221</v>
      </c>
      <c r="C63" s="160">
        <v>100000</v>
      </c>
    </row>
    <row r="64" spans="1:3" ht="31.5" x14ac:dyDescent="0.2">
      <c r="A64" s="158" t="s">
        <v>222</v>
      </c>
      <c r="B64" s="159" t="s">
        <v>223</v>
      </c>
      <c r="C64" s="160">
        <v>100000</v>
      </c>
    </row>
    <row r="65" spans="1:3" ht="31.5" x14ac:dyDescent="0.2">
      <c r="A65" s="158" t="s">
        <v>187</v>
      </c>
      <c r="B65" s="159" t="s">
        <v>77</v>
      </c>
      <c r="C65" s="160">
        <v>3320000</v>
      </c>
    </row>
    <row r="66" spans="1:3" ht="31.5" x14ac:dyDescent="0.2">
      <c r="A66" s="158" t="s">
        <v>229</v>
      </c>
      <c r="B66" s="159" t="s">
        <v>232</v>
      </c>
      <c r="C66" s="160">
        <v>3320000</v>
      </c>
    </row>
    <row r="67" spans="1:3" ht="47.25" x14ac:dyDescent="0.2">
      <c r="A67" s="158" t="s">
        <v>230</v>
      </c>
      <c r="B67" s="159" t="s">
        <v>233</v>
      </c>
      <c r="C67" s="160">
        <v>3320000</v>
      </c>
    </row>
    <row r="68" spans="1:3" x14ac:dyDescent="0.2">
      <c r="A68" s="158" t="s">
        <v>1198</v>
      </c>
      <c r="B68" s="159" t="s">
        <v>1199</v>
      </c>
      <c r="C68" s="160">
        <v>246800</v>
      </c>
    </row>
    <row r="69" spans="1:3" ht="94.5" x14ac:dyDescent="0.2">
      <c r="A69" s="158" t="s">
        <v>1200</v>
      </c>
      <c r="B69" s="159" t="s">
        <v>1205</v>
      </c>
      <c r="C69" s="160">
        <v>236800</v>
      </c>
    </row>
    <row r="70" spans="1:3" ht="78.75" x14ac:dyDescent="0.2">
      <c r="A70" s="158" t="s">
        <v>1201</v>
      </c>
      <c r="B70" s="159" t="s">
        <v>1202</v>
      </c>
      <c r="C70" s="160">
        <v>236800</v>
      </c>
    </row>
    <row r="71" spans="1:3" ht="63" x14ac:dyDescent="0.2">
      <c r="A71" s="158" t="s">
        <v>1203</v>
      </c>
      <c r="B71" s="159" t="s">
        <v>1204</v>
      </c>
      <c r="C71" s="160">
        <v>236800</v>
      </c>
    </row>
    <row r="72" spans="1:3" x14ac:dyDescent="0.2">
      <c r="A72" s="158" t="s">
        <v>1389</v>
      </c>
      <c r="B72" s="159" t="s">
        <v>1390</v>
      </c>
      <c r="C72" s="160">
        <v>10000</v>
      </c>
    </row>
    <row r="73" spans="1:3" ht="63" x14ac:dyDescent="0.2">
      <c r="A73" s="158" t="s">
        <v>1391</v>
      </c>
      <c r="B73" s="159" t="s">
        <v>1392</v>
      </c>
      <c r="C73" s="160">
        <v>10000</v>
      </c>
    </row>
    <row r="74" spans="1:3" ht="63" x14ac:dyDescent="0.2">
      <c r="A74" s="158" t="s">
        <v>1393</v>
      </c>
      <c r="B74" s="159" t="s">
        <v>1394</v>
      </c>
      <c r="C74" s="160">
        <v>10000</v>
      </c>
    </row>
    <row r="75" spans="1:3" x14ac:dyDescent="0.2">
      <c r="A75" s="158" t="s">
        <v>188</v>
      </c>
      <c r="B75" s="159" t="s">
        <v>108</v>
      </c>
      <c r="C75" s="160">
        <v>482424114.5</v>
      </c>
    </row>
    <row r="76" spans="1:3" ht="31.5" x14ac:dyDescent="0.2">
      <c r="A76" s="158" t="s">
        <v>189</v>
      </c>
      <c r="B76" s="159" t="s">
        <v>109</v>
      </c>
      <c r="C76" s="160">
        <v>474424114.5</v>
      </c>
    </row>
    <row r="77" spans="1:3" x14ac:dyDescent="0.2">
      <c r="A77" s="158" t="s">
        <v>190</v>
      </c>
      <c r="B77" s="159" t="s">
        <v>208</v>
      </c>
      <c r="C77" s="160">
        <v>56832577</v>
      </c>
    </row>
    <row r="78" spans="1:3" x14ac:dyDescent="0.2">
      <c r="A78" s="158" t="s">
        <v>191</v>
      </c>
      <c r="B78" s="161" t="s">
        <v>209</v>
      </c>
      <c r="C78" s="160">
        <v>56832577</v>
      </c>
    </row>
    <row r="79" spans="1:3" ht="31.5" x14ac:dyDescent="0.2">
      <c r="A79" s="158" t="s">
        <v>861</v>
      </c>
      <c r="B79" s="159" t="s">
        <v>210</v>
      </c>
      <c r="C79" s="160">
        <v>56832577</v>
      </c>
    </row>
    <row r="80" spans="1:3" ht="31.5" x14ac:dyDescent="0.2">
      <c r="A80" s="158" t="s">
        <v>192</v>
      </c>
      <c r="B80" s="159" t="s">
        <v>211</v>
      </c>
      <c r="C80" s="160">
        <v>346531883.61000001</v>
      </c>
    </row>
    <row r="81" spans="1:3" ht="31.5" x14ac:dyDescent="0.2">
      <c r="A81" s="158" t="s">
        <v>231</v>
      </c>
      <c r="B81" s="159" t="s">
        <v>226</v>
      </c>
      <c r="C81" s="160">
        <v>35974060</v>
      </c>
    </row>
    <row r="82" spans="1:3" ht="31.5" x14ac:dyDescent="0.2">
      <c r="A82" s="158" t="s">
        <v>228</v>
      </c>
      <c r="B82" s="159" t="s">
        <v>227</v>
      </c>
      <c r="C82" s="160">
        <v>35974060</v>
      </c>
    </row>
    <row r="83" spans="1:3" ht="63" x14ac:dyDescent="0.2">
      <c r="A83" s="158" t="s">
        <v>296</v>
      </c>
      <c r="B83" s="159" t="s">
        <v>297</v>
      </c>
      <c r="C83" s="160">
        <v>109207537.98999999</v>
      </c>
    </row>
    <row r="84" spans="1:3" ht="78.75" x14ac:dyDescent="0.2">
      <c r="A84" s="158" t="s">
        <v>401</v>
      </c>
      <c r="B84" s="159" t="s">
        <v>402</v>
      </c>
      <c r="C84" s="160">
        <v>109207537.98999999</v>
      </c>
    </row>
    <row r="85" spans="1:3" ht="47.25" x14ac:dyDescent="0.2">
      <c r="A85" s="158" t="s">
        <v>1395</v>
      </c>
      <c r="B85" s="159" t="s">
        <v>1396</v>
      </c>
      <c r="C85" s="160">
        <v>28830588.399999999</v>
      </c>
    </row>
    <row r="86" spans="1:3" ht="47.25" x14ac:dyDescent="0.2">
      <c r="A86" s="158" t="s">
        <v>1397</v>
      </c>
      <c r="B86" s="159" t="s">
        <v>1398</v>
      </c>
      <c r="C86" s="160">
        <v>28830588.399999999</v>
      </c>
    </row>
    <row r="87" spans="1:3" x14ac:dyDescent="0.2">
      <c r="A87" s="158" t="s">
        <v>193</v>
      </c>
      <c r="B87" s="159" t="s">
        <v>212</v>
      </c>
      <c r="C87" s="160">
        <v>172519697.22</v>
      </c>
    </row>
    <row r="88" spans="1:3" x14ac:dyDescent="0.2">
      <c r="A88" s="158" t="s">
        <v>194</v>
      </c>
      <c r="B88" s="159" t="s">
        <v>213</v>
      </c>
      <c r="C88" s="160">
        <v>172519697.22</v>
      </c>
    </row>
    <row r="89" spans="1:3" x14ac:dyDescent="0.2">
      <c r="A89" s="158" t="s">
        <v>195</v>
      </c>
      <c r="B89" s="159" t="s">
        <v>214</v>
      </c>
      <c r="C89" s="160">
        <v>5132678</v>
      </c>
    </row>
    <row r="90" spans="1:3" ht="31.5" x14ac:dyDescent="0.2">
      <c r="A90" s="158" t="s">
        <v>216</v>
      </c>
      <c r="B90" s="159" t="s">
        <v>215</v>
      </c>
      <c r="C90" s="160">
        <v>5132678</v>
      </c>
    </row>
    <row r="91" spans="1:3" ht="31.5" x14ac:dyDescent="0.2">
      <c r="A91" s="158" t="s">
        <v>224</v>
      </c>
      <c r="B91" s="159" t="s">
        <v>225</v>
      </c>
      <c r="C91" s="160">
        <v>5132678</v>
      </c>
    </row>
    <row r="92" spans="1:3" x14ac:dyDescent="0.2">
      <c r="A92" s="158" t="s">
        <v>903</v>
      </c>
      <c r="B92" s="159" t="s">
        <v>904</v>
      </c>
      <c r="C92" s="160">
        <v>65926975.890000001</v>
      </c>
    </row>
    <row r="93" spans="1:3" ht="63" x14ac:dyDescent="0.2">
      <c r="A93" s="122" t="s">
        <v>1148</v>
      </c>
      <c r="B93" s="123" t="s">
        <v>1149</v>
      </c>
      <c r="C93" s="162">
        <v>7283675.8899999997</v>
      </c>
    </row>
    <row r="94" spans="1:3" ht="63" x14ac:dyDescent="0.2">
      <c r="A94" s="120" t="s">
        <v>1150</v>
      </c>
      <c r="B94" s="121" t="s">
        <v>1151</v>
      </c>
      <c r="C94" s="119">
        <v>7283675.8899999997</v>
      </c>
    </row>
    <row r="95" spans="1:3" ht="31.5" x14ac:dyDescent="0.2">
      <c r="A95" s="120" t="s">
        <v>1399</v>
      </c>
      <c r="B95" s="121" t="s">
        <v>1400</v>
      </c>
      <c r="C95" s="119">
        <v>10000000</v>
      </c>
    </row>
    <row r="96" spans="1:3" ht="31.5" x14ac:dyDescent="0.2">
      <c r="A96" s="120" t="s">
        <v>1401</v>
      </c>
      <c r="B96" s="121" t="s">
        <v>1402</v>
      </c>
      <c r="C96" s="119">
        <v>10000000</v>
      </c>
    </row>
    <row r="97" spans="1:4" x14ac:dyDescent="0.2">
      <c r="A97" s="120" t="s">
        <v>905</v>
      </c>
      <c r="B97" s="121" t="s">
        <v>901</v>
      </c>
      <c r="C97" s="119">
        <v>48643300</v>
      </c>
      <c r="D97" s="143"/>
    </row>
    <row r="98" spans="1:4" ht="31.5" x14ac:dyDescent="0.2">
      <c r="A98" s="120" t="s">
        <v>906</v>
      </c>
      <c r="B98" s="121" t="s">
        <v>902</v>
      </c>
      <c r="C98" s="119">
        <v>48643300</v>
      </c>
      <c r="D98" s="143"/>
    </row>
    <row r="99" spans="1:4" ht="31.5" x14ac:dyDescent="0.2">
      <c r="A99" s="120" t="s">
        <v>1152</v>
      </c>
      <c r="B99" s="121" t="s">
        <v>1153</v>
      </c>
      <c r="C99" s="119">
        <v>8000000</v>
      </c>
      <c r="D99" s="143"/>
    </row>
    <row r="100" spans="1:4" ht="31.5" x14ac:dyDescent="0.2">
      <c r="A100" s="120" t="s">
        <v>1154</v>
      </c>
      <c r="B100" s="121" t="s">
        <v>1155</v>
      </c>
      <c r="C100" s="119">
        <v>8000000</v>
      </c>
      <c r="D100" s="143"/>
    </row>
    <row r="101" spans="1:4" ht="47.25" x14ac:dyDescent="0.2">
      <c r="A101" s="117" t="s">
        <v>1156</v>
      </c>
      <c r="B101" s="118" t="s">
        <v>1157</v>
      </c>
      <c r="C101" s="119">
        <v>8000000</v>
      </c>
    </row>
    <row r="102" spans="1:4" x14ac:dyDescent="0.2">
      <c r="A102" s="122" t="s">
        <v>22</v>
      </c>
      <c r="B102" s="123"/>
      <c r="C102" s="124">
        <v>710277795.5</v>
      </c>
      <c r="D102" s="48" t="s">
        <v>58</v>
      </c>
    </row>
    <row r="103" spans="1:4" x14ac:dyDescent="0.2">
      <c r="C103" s="56"/>
    </row>
    <row r="104" spans="1:4" x14ac:dyDescent="0.2">
      <c r="C104" s="56"/>
    </row>
    <row r="105" spans="1:4" x14ac:dyDescent="0.2">
      <c r="C105" s="56"/>
    </row>
  </sheetData>
  <mergeCells count="5">
    <mergeCell ref="A7:C7"/>
    <mergeCell ref="A8:C8"/>
    <mergeCell ref="A10:C10"/>
    <mergeCell ref="A11:C11"/>
    <mergeCell ref="A9:C9"/>
  </mergeCells>
  <printOptions horizontalCentered="1"/>
  <pageMargins left="0.98425196850393704" right="0.19685039370078741" top="0.78740157480314965" bottom="0.39370078740157483" header="0.19685039370078741" footer="0"/>
  <pageSetup paperSize="9" scale="74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4">
    <tabColor rgb="FFFFFF00"/>
    <pageSetUpPr fitToPage="1"/>
  </sheetPr>
  <dimension ref="A1:K18"/>
  <sheetViews>
    <sheetView view="pageBreakPreview" zoomScale="85" zoomScaleNormal="100" zoomScaleSheetLayoutView="85" workbookViewId="0">
      <selection activeCell="C18" sqref="C18"/>
    </sheetView>
  </sheetViews>
  <sheetFormatPr defaultColWidth="9.140625" defaultRowHeight="15.75" x14ac:dyDescent="0.25"/>
  <cols>
    <col min="1" max="1" width="9" style="44" customWidth="1"/>
    <col min="2" max="2" width="41.5703125" style="43" customWidth="1"/>
    <col min="3" max="3" width="45.140625" style="43" customWidth="1"/>
    <col min="4" max="4" width="22.85546875" style="43" customWidth="1"/>
    <col min="5" max="5" width="2.5703125" style="43" customWidth="1"/>
    <col min="6" max="9" width="9.140625" style="43" customWidth="1"/>
    <col min="10" max="16384" width="9.140625" style="43"/>
  </cols>
  <sheetData>
    <row r="1" spans="1:11" x14ac:dyDescent="0.25">
      <c r="A1" s="217" t="s">
        <v>885</v>
      </c>
      <c r="B1" s="217"/>
      <c r="C1" s="11"/>
      <c r="D1" s="11"/>
      <c r="E1" s="11"/>
    </row>
    <row r="2" spans="1:11" x14ac:dyDescent="0.25">
      <c r="A2" s="172"/>
      <c r="B2" s="11"/>
      <c r="C2" s="11"/>
      <c r="D2" s="163" t="s">
        <v>881</v>
      </c>
      <c r="E2" s="11"/>
      <c r="F2" s="11"/>
      <c r="G2" s="11"/>
      <c r="H2" s="11"/>
      <c r="I2" s="8"/>
    </row>
    <row r="3" spans="1:11" x14ac:dyDescent="0.25">
      <c r="D3" s="163" t="s">
        <v>67</v>
      </c>
    </row>
    <row r="4" spans="1:11" x14ac:dyDescent="0.25">
      <c r="D4" s="163" t="s">
        <v>1404</v>
      </c>
      <c r="E4" s="42"/>
      <c r="F4" s="163"/>
    </row>
    <row r="5" spans="1:11" x14ac:dyDescent="0.25">
      <c r="D5" s="163" t="s">
        <v>1405</v>
      </c>
      <c r="E5" s="42"/>
      <c r="F5" s="163"/>
    </row>
    <row r="6" spans="1:11" x14ac:dyDescent="0.25">
      <c r="D6" s="42"/>
      <c r="E6" s="42"/>
      <c r="F6" s="163"/>
      <c r="K6" s="1"/>
    </row>
    <row r="7" spans="1:11" x14ac:dyDescent="0.25">
      <c r="A7" s="204" t="s">
        <v>741</v>
      </c>
      <c r="B7" s="220"/>
      <c r="C7" s="220"/>
      <c r="D7" s="220"/>
      <c r="K7" s="1"/>
    </row>
    <row r="8" spans="1:11" x14ac:dyDescent="0.25">
      <c r="A8" s="204" t="s">
        <v>1414</v>
      </c>
      <c r="B8" s="220"/>
      <c r="C8" s="220"/>
      <c r="D8" s="220"/>
      <c r="K8" s="1"/>
    </row>
    <row r="9" spans="1:11" x14ac:dyDescent="0.25">
      <c r="A9" s="204" t="s">
        <v>870</v>
      </c>
      <c r="B9" s="204"/>
      <c r="C9" s="204"/>
      <c r="D9" s="204"/>
      <c r="K9" s="1"/>
    </row>
    <row r="10" spans="1:11" x14ac:dyDescent="0.25">
      <c r="A10" s="204" t="s">
        <v>1360</v>
      </c>
      <c r="B10" s="204"/>
      <c r="C10" s="204"/>
      <c r="D10" s="204"/>
      <c r="K10" s="1"/>
    </row>
    <row r="11" spans="1:11" x14ac:dyDescent="0.25">
      <c r="A11" s="2"/>
    </row>
    <row r="12" spans="1:11" ht="47.25" x14ac:dyDescent="0.25">
      <c r="A12" s="82" t="s">
        <v>148</v>
      </c>
      <c r="B12" s="82" t="s">
        <v>390</v>
      </c>
      <c r="C12" s="82" t="s">
        <v>391</v>
      </c>
      <c r="D12" s="99" t="s">
        <v>1415</v>
      </c>
    </row>
    <row r="13" spans="1:11" ht="63" x14ac:dyDescent="0.25">
      <c r="A13" s="83" t="s">
        <v>147</v>
      </c>
      <c r="B13" s="173" t="s">
        <v>750</v>
      </c>
      <c r="C13" s="178" t="s">
        <v>389</v>
      </c>
      <c r="D13" s="83">
        <v>0.1</v>
      </c>
      <c r="E13" s="131"/>
    </row>
    <row r="14" spans="1:11" ht="78.75" x14ac:dyDescent="0.25">
      <c r="A14" s="83" t="s">
        <v>867</v>
      </c>
      <c r="B14" s="173" t="s">
        <v>868</v>
      </c>
      <c r="C14" s="178" t="s">
        <v>869</v>
      </c>
      <c r="D14" s="83">
        <v>0.1</v>
      </c>
      <c r="E14" s="131" t="s">
        <v>58</v>
      </c>
    </row>
    <row r="18" spans="2:2" x14ac:dyDescent="0.25">
      <c r="B18" s="100"/>
    </row>
  </sheetData>
  <mergeCells count="5">
    <mergeCell ref="A10:D10"/>
    <mergeCell ref="A7:D7"/>
    <mergeCell ref="A1:B1"/>
    <mergeCell ref="A8:D8"/>
    <mergeCell ref="A9:D9"/>
  </mergeCells>
  <phoneticPr fontId="3" type="noConversion"/>
  <printOptions horizontalCentered="1"/>
  <pageMargins left="0.98425196850393704" right="0.39370078740157483" top="0.78740157480314965" bottom="0.39370078740157483" header="0.19685039370078741" footer="0"/>
  <pageSetup paperSize="9" scale="7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  <pageSetUpPr fitToPage="1"/>
  </sheetPr>
  <dimension ref="A3:D6"/>
  <sheetViews>
    <sheetView workbookViewId="0">
      <selection activeCell="Q35" sqref="Q35"/>
    </sheetView>
  </sheetViews>
  <sheetFormatPr defaultColWidth="9.140625" defaultRowHeight="15.75" x14ac:dyDescent="0.25"/>
  <cols>
    <col min="1" max="16384" width="9.140625" style="43"/>
  </cols>
  <sheetData>
    <row r="3" spans="1:4" x14ac:dyDescent="0.25">
      <c r="B3" s="43" t="s">
        <v>882</v>
      </c>
    </row>
    <row r="5" spans="1:4" x14ac:dyDescent="0.25">
      <c r="D5" s="100"/>
    </row>
    <row r="6" spans="1:4" x14ac:dyDescent="0.25">
      <c r="A6" s="27"/>
      <c r="B6" s="27"/>
      <c r="C6" s="27"/>
      <c r="D6" s="27"/>
    </row>
  </sheetData>
  <printOptions horizontalCentered="1"/>
  <pageMargins left="0.98425196850393704" right="0.39370078740157483" top="0.78740157480314965" bottom="0.39370078740157483" header="0.19685039370078741" footer="0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C16"/>
  <sheetViews>
    <sheetView showGridLines="0" view="pageBreakPreview" zoomScale="85" zoomScaleNormal="100" zoomScaleSheetLayoutView="85" workbookViewId="0">
      <pane ySplit="13" topLeftCell="A14" activePane="bottomLeft" state="frozen"/>
      <selection activeCell="B17" sqref="B17"/>
      <selection pane="bottomLeft" activeCell="J23" sqref="J23"/>
    </sheetView>
  </sheetViews>
  <sheetFormatPr defaultColWidth="9.140625" defaultRowHeight="15.75" x14ac:dyDescent="0.25"/>
  <cols>
    <col min="1" max="1" width="96.28515625" style="127" customWidth="1"/>
    <col min="2" max="2" width="22.5703125" style="127" customWidth="1"/>
    <col min="3" max="3" width="2.7109375" style="127" customWidth="1"/>
    <col min="4" max="16384" width="9.140625" style="127"/>
  </cols>
  <sheetData>
    <row r="1" spans="1:3" x14ac:dyDescent="0.25">
      <c r="A1" s="217" t="s">
        <v>883</v>
      </c>
      <c r="B1" s="217"/>
      <c r="C1" s="128"/>
    </row>
    <row r="2" spans="1:3" x14ac:dyDescent="0.25">
      <c r="A2" s="129"/>
      <c r="B2" s="163" t="s">
        <v>382</v>
      </c>
      <c r="C2" s="128"/>
    </row>
    <row r="3" spans="1:3" x14ac:dyDescent="0.25">
      <c r="A3" s="129"/>
      <c r="B3" s="163" t="s">
        <v>67</v>
      </c>
      <c r="C3" s="128"/>
    </row>
    <row r="4" spans="1:3" x14ac:dyDescent="0.25">
      <c r="A4" s="129"/>
      <c r="B4" s="163" t="s">
        <v>1404</v>
      </c>
      <c r="C4" s="128"/>
    </row>
    <row r="5" spans="1:3" x14ac:dyDescent="0.25">
      <c r="A5" s="129"/>
      <c r="B5" s="163" t="s">
        <v>1405</v>
      </c>
      <c r="C5" s="128"/>
    </row>
    <row r="6" spans="1:3" x14ac:dyDescent="0.25">
      <c r="A6" s="129"/>
      <c r="B6" s="129"/>
      <c r="C6" s="128"/>
    </row>
    <row r="7" spans="1:3" x14ac:dyDescent="0.25">
      <c r="A7" s="222" t="s">
        <v>742</v>
      </c>
      <c r="B7" s="222"/>
      <c r="C7" s="128"/>
    </row>
    <row r="8" spans="1:3" x14ac:dyDescent="0.25">
      <c r="A8" s="222" t="s">
        <v>743</v>
      </c>
      <c r="B8" s="222"/>
      <c r="C8" s="128"/>
    </row>
    <row r="9" spans="1:3" x14ac:dyDescent="0.25">
      <c r="A9" s="222" t="s">
        <v>749</v>
      </c>
      <c r="B9" s="222"/>
      <c r="C9" s="128"/>
    </row>
    <row r="10" spans="1:3" x14ac:dyDescent="0.25">
      <c r="A10" s="222" t="s">
        <v>1359</v>
      </c>
      <c r="B10" s="222"/>
      <c r="C10" s="128"/>
    </row>
    <row r="11" spans="1:3" x14ac:dyDescent="0.25">
      <c r="A11" s="223" t="s">
        <v>80</v>
      </c>
      <c r="B11" s="223"/>
      <c r="C11" s="128"/>
    </row>
    <row r="12" spans="1:3" x14ac:dyDescent="0.25">
      <c r="A12" s="139" t="s">
        <v>41</v>
      </c>
      <c r="B12" s="139" t="s">
        <v>40</v>
      </c>
      <c r="C12" s="128"/>
    </row>
    <row r="13" spans="1:3" ht="47.25" x14ac:dyDescent="0.25">
      <c r="A13" s="140" t="s">
        <v>1413</v>
      </c>
      <c r="B13" s="141">
        <f>330512+5944330</f>
        <v>6274842</v>
      </c>
      <c r="C13" s="128"/>
    </row>
    <row r="14" spans="1:3" x14ac:dyDescent="0.25">
      <c r="A14" s="137" t="s">
        <v>234</v>
      </c>
      <c r="B14" s="138">
        <f>SUM(B13)</f>
        <v>6274842</v>
      </c>
      <c r="C14" s="128" t="s">
        <v>58</v>
      </c>
    </row>
    <row r="15" spans="1:3" x14ac:dyDescent="0.25">
      <c r="A15" s="128"/>
      <c r="B15" s="128"/>
      <c r="C15" s="128"/>
    </row>
    <row r="16" spans="1:3" x14ac:dyDescent="0.25">
      <c r="A16" s="221"/>
      <c r="B16" s="221"/>
      <c r="C16" s="128"/>
    </row>
  </sheetData>
  <mergeCells count="7">
    <mergeCell ref="A16:B16"/>
    <mergeCell ref="A1:B1"/>
    <mergeCell ref="A7:B7"/>
    <mergeCell ref="A8:B8"/>
    <mergeCell ref="A10:B10"/>
    <mergeCell ref="A11:B11"/>
    <mergeCell ref="A9:B9"/>
  </mergeCells>
  <printOptions horizontalCentered="1"/>
  <pageMargins left="0.98425196850393704" right="0.39370078740157483" top="0.78740157480314965" bottom="0.39370078740157483" header="0.19685039370078741" footer="0"/>
  <pageSetup paperSize="9" scale="75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1">
    <tabColor rgb="FFFFFF00"/>
    <pageSetUpPr fitToPage="1"/>
  </sheetPr>
  <dimension ref="A1:Q25"/>
  <sheetViews>
    <sheetView view="pageBreakPreview" zoomScaleNormal="100" zoomScaleSheetLayoutView="100" workbookViewId="0">
      <selection activeCell="B17" sqref="B17"/>
    </sheetView>
  </sheetViews>
  <sheetFormatPr defaultColWidth="9.140625" defaultRowHeight="15.75" x14ac:dyDescent="0.2"/>
  <cols>
    <col min="1" max="1" width="82.85546875" style="15" customWidth="1"/>
    <col min="2" max="2" width="16.85546875" style="64" customWidth="1"/>
    <col min="3" max="3" width="17" style="8" customWidth="1"/>
    <col min="4" max="4" width="2" style="4" customWidth="1"/>
    <col min="5" max="5" width="2.7109375" style="4" customWidth="1"/>
    <col min="6" max="7" width="5.7109375" style="4" customWidth="1"/>
    <col min="8" max="15" width="4.28515625" style="4" customWidth="1"/>
    <col min="16" max="16" width="5.140625" style="4" customWidth="1"/>
    <col min="17" max="16384" width="9.140625" style="4"/>
  </cols>
  <sheetData>
    <row r="1" spans="1:17" x14ac:dyDescent="0.2">
      <c r="A1" s="224" t="s">
        <v>744</v>
      </c>
      <c r="B1" s="224"/>
      <c r="C1" s="224"/>
    </row>
    <row r="2" spans="1:17" x14ac:dyDescent="0.2">
      <c r="A2" s="156"/>
      <c r="B2" s="156"/>
      <c r="C2" s="163" t="s">
        <v>745</v>
      </c>
    </row>
    <row r="3" spans="1:17" x14ac:dyDescent="0.2">
      <c r="A3" s="156"/>
      <c r="B3" s="156"/>
      <c r="C3" s="163" t="s">
        <v>67</v>
      </c>
    </row>
    <row r="4" spans="1:17" x14ac:dyDescent="0.2">
      <c r="A4" s="156"/>
      <c r="B4" s="156"/>
      <c r="C4" s="163" t="s">
        <v>1404</v>
      </c>
    </row>
    <row r="5" spans="1:17" x14ac:dyDescent="0.2">
      <c r="A5" s="156"/>
      <c r="B5" s="156"/>
      <c r="C5" s="163" t="s">
        <v>1405</v>
      </c>
    </row>
    <row r="6" spans="1:17" x14ac:dyDescent="0.2">
      <c r="A6" s="156"/>
      <c r="B6" s="65"/>
      <c r="C6" s="156"/>
    </row>
    <row r="7" spans="1:17" s="6" customFormat="1" x14ac:dyDescent="0.2">
      <c r="A7" s="225" t="s">
        <v>381</v>
      </c>
      <c r="B7" s="226"/>
      <c r="C7" s="226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6" customFormat="1" x14ac:dyDescent="0.2">
      <c r="A8" s="225" t="s">
        <v>294</v>
      </c>
      <c r="B8" s="225"/>
      <c r="C8" s="22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6" customFormat="1" x14ac:dyDescent="0.2">
      <c r="A9" s="225" t="s">
        <v>295</v>
      </c>
      <c r="B9" s="225"/>
      <c r="C9" s="225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6" customFormat="1" x14ac:dyDescent="0.2">
      <c r="A10" s="225" t="s">
        <v>737</v>
      </c>
      <c r="B10" s="225"/>
      <c r="C10" s="22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6" customFormat="1" x14ac:dyDescent="0.2">
      <c r="A11" s="225" t="s">
        <v>1357</v>
      </c>
      <c r="B11" s="225"/>
      <c r="C11" s="22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6" customFormat="1" x14ac:dyDescent="0.2">
      <c r="A12" s="77"/>
      <c r="B12" s="85"/>
      <c r="C12" s="78"/>
    </row>
    <row r="13" spans="1:17" s="6" customFormat="1" x14ac:dyDescent="0.2">
      <c r="A13" s="77"/>
      <c r="B13" s="84"/>
      <c r="C13" s="84" t="s">
        <v>80</v>
      </c>
    </row>
    <row r="14" spans="1:17" s="87" customFormat="1" ht="47.25" x14ac:dyDescent="0.2">
      <c r="A14" s="86" t="s">
        <v>100</v>
      </c>
      <c r="B14" s="86" t="s">
        <v>40</v>
      </c>
      <c r="C14" s="86" t="s">
        <v>394</v>
      </c>
    </row>
    <row r="15" spans="1:17" s="3" customFormat="1" x14ac:dyDescent="0.2">
      <c r="A15" s="79" t="s">
        <v>101</v>
      </c>
      <c r="B15" s="88">
        <f>B16+B19</f>
        <v>22785368</v>
      </c>
      <c r="C15" s="80"/>
    </row>
    <row r="16" spans="1:17" s="3" customFormat="1" x14ac:dyDescent="0.2">
      <c r="A16" s="79" t="s">
        <v>105</v>
      </c>
      <c r="B16" s="88">
        <f>B17-B18</f>
        <v>26203368</v>
      </c>
      <c r="C16" s="80"/>
    </row>
    <row r="17" spans="1:4" ht="32.25" customHeight="1" x14ac:dyDescent="0.2">
      <c r="A17" s="173" t="s">
        <v>1408</v>
      </c>
      <c r="B17" s="89">
        <f>'[1]11 И'!C15</f>
        <v>26203368</v>
      </c>
      <c r="C17" s="81" t="s">
        <v>1409</v>
      </c>
    </row>
    <row r="18" spans="1:4" ht="35.25" hidden="1" customHeight="1" x14ac:dyDescent="0.2">
      <c r="A18" s="174" t="s">
        <v>1410</v>
      </c>
      <c r="B18" s="89">
        <f>'[1]11 И'!C17</f>
        <v>0</v>
      </c>
      <c r="C18" s="81"/>
    </row>
    <row r="19" spans="1:4" s="3" customFormat="1" ht="32.25" customHeight="1" x14ac:dyDescent="0.2">
      <c r="A19" s="79" t="s">
        <v>748</v>
      </c>
      <c r="B19" s="88">
        <f>B20-B21</f>
        <v>-3418000</v>
      </c>
      <c r="C19" s="80"/>
    </row>
    <row r="20" spans="1:4" ht="39.75" hidden="1" customHeight="1" x14ac:dyDescent="0.2">
      <c r="A20" s="174" t="s">
        <v>1411</v>
      </c>
      <c r="B20" s="89">
        <f>'[1]11 И'!C21</f>
        <v>0</v>
      </c>
      <c r="C20" s="81"/>
    </row>
    <row r="21" spans="1:4" ht="34.5" customHeight="1" x14ac:dyDescent="0.25">
      <c r="A21" s="173" t="s">
        <v>1412</v>
      </c>
      <c r="B21" s="89">
        <f>'[1]11 И'!C23</f>
        <v>3418000</v>
      </c>
      <c r="C21" s="81"/>
      <c r="D21" s="175" t="s">
        <v>58</v>
      </c>
    </row>
    <row r="22" spans="1:4" x14ac:dyDescent="0.2">
      <c r="B22" s="176"/>
      <c r="C22" s="177"/>
    </row>
    <row r="23" spans="1:4" x14ac:dyDescent="0.2">
      <c r="A23" s="227"/>
      <c r="B23" s="227"/>
      <c r="C23" s="227"/>
    </row>
    <row r="24" spans="1:4" x14ac:dyDescent="0.2">
      <c r="A24" s="227"/>
      <c r="B24" s="227"/>
      <c r="C24" s="227"/>
    </row>
    <row r="25" spans="1:4" x14ac:dyDescent="0.25">
      <c r="A25" s="227"/>
      <c r="B25" s="227"/>
      <c r="C25" s="227"/>
      <c r="D25" s="175"/>
    </row>
  </sheetData>
  <mergeCells count="9">
    <mergeCell ref="A1:C1"/>
    <mergeCell ref="A7:C7"/>
    <mergeCell ref="A23:C23"/>
    <mergeCell ref="A24:C24"/>
    <mergeCell ref="A25:C25"/>
    <mergeCell ref="A8:C8"/>
    <mergeCell ref="A9:C9"/>
    <mergeCell ref="A11:C11"/>
    <mergeCell ref="A10:C10"/>
  </mergeCells>
  <phoneticPr fontId="0" type="noConversion"/>
  <printOptions horizontalCentered="1"/>
  <pageMargins left="0.98425196850393704" right="0.39370078740157483" top="0.78740157480314965" bottom="0.39370078740157483" header="0.19685039370078741" footer="0"/>
  <pageSetup paperSize="9" scale="76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2">
    <tabColor rgb="FFFFFF00"/>
  </sheetPr>
  <dimension ref="A1:G15"/>
  <sheetViews>
    <sheetView view="pageBreakPreview" zoomScale="80" zoomScaleNormal="100" zoomScaleSheetLayoutView="80" workbookViewId="0">
      <selection activeCell="A36" sqref="A36"/>
    </sheetView>
  </sheetViews>
  <sheetFormatPr defaultColWidth="9.140625" defaultRowHeight="15.75" x14ac:dyDescent="0.2"/>
  <cols>
    <col min="1" max="1" width="43.7109375" style="42" customWidth="1"/>
    <col min="2" max="2" width="37.140625" style="42" customWidth="1"/>
    <col min="3" max="3" width="14" style="42" customWidth="1"/>
    <col min="4" max="4" width="13.85546875" style="42" customWidth="1"/>
    <col min="5" max="5" width="13.5703125" style="42" customWidth="1"/>
    <col min="6" max="6" width="41.85546875" style="42" customWidth="1"/>
    <col min="7" max="7" width="2.42578125" style="42" customWidth="1"/>
    <col min="8" max="9" width="9.140625" style="42"/>
    <col min="10" max="11" width="3.28515625" style="42" customWidth="1"/>
    <col min="12" max="16384" width="9.140625" style="42"/>
  </cols>
  <sheetData>
    <row r="1" spans="1:7" ht="15.75" customHeight="1" x14ac:dyDescent="0.2">
      <c r="A1" s="228" t="s">
        <v>886</v>
      </c>
      <c r="B1" s="228"/>
    </row>
    <row r="2" spans="1:7" ht="18" customHeight="1" x14ac:dyDescent="0.2">
      <c r="A2" s="228"/>
      <c r="B2" s="228"/>
      <c r="F2" s="163" t="s">
        <v>891</v>
      </c>
    </row>
    <row r="3" spans="1:7" ht="18" customHeight="1" x14ac:dyDescent="0.2">
      <c r="F3" s="163" t="s">
        <v>67</v>
      </c>
    </row>
    <row r="4" spans="1:7" x14ac:dyDescent="0.2">
      <c r="C4" s="163"/>
      <c r="F4" s="163" t="s">
        <v>1404</v>
      </c>
    </row>
    <row r="5" spans="1:7" x14ac:dyDescent="0.2">
      <c r="C5" s="163"/>
      <c r="F5" s="163" t="s">
        <v>1405</v>
      </c>
    </row>
    <row r="7" spans="1:7" x14ac:dyDescent="0.2">
      <c r="A7" s="225" t="s">
        <v>7</v>
      </c>
      <c r="B7" s="225"/>
      <c r="C7" s="225"/>
      <c r="D7" s="225"/>
      <c r="E7" s="225"/>
      <c r="F7" s="225"/>
    </row>
    <row r="8" spans="1:7" x14ac:dyDescent="0.2">
      <c r="A8" s="225" t="s">
        <v>746</v>
      </c>
      <c r="B8" s="225"/>
      <c r="C8" s="225"/>
      <c r="D8" s="225"/>
      <c r="E8" s="225"/>
      <c r="F8" s="225"/>
    </row>
    <row r="9" spans="1:7" x14ac:dyDescent="0.2">
      <c r="A9" s="225" t="s">
        <v>1407</v>
      </c>
      <c r="B9" s="225"/>
      <c r="C9" s="225"/>
      <c r="D9" s="225"/>
      <c r="E9" s="225"/>
      <c r="F9" s="225"/>
    </row>
    <row r="10" spans="1:7" x14ac:dyDescent="0.2">
      <c r="A10" s="157"/>
      <c r="B10" s="157"/>
      <c r="C10" s="157"/>
      <c r="D10" s="157"/>
      <c r="E10" s="157"/>
      <c r="F10" s="157"/>
    </row>
    <row r="11" spans="1:7" x14ac:dyDescent="0.2">
      <c r="A11" s="225" t="s">
        <v>1358</v>
      </c>
      <c r="B11" s="225"/>
      <c r="C11" s="225"/>
      <c r="D11" s="225"/>
      <c r="E11" s="225"/>
      <c r="F11" s="225"/>
    </row>
    <row r="13" spans="1:7" s="157" customFormat="1" ht="63" x14ac:dyDescent="0.2">
      <c r="A13" s="82" t="s">
        <v>68</v>
      </c>
      <c r="B13" s="82" t="s">
        <v>141</v>
      </c>
      <c r="C13" s="82" t="s">
        <v>747</v>
      </c>
      <c r="D13" s="82" t="s">
        <v>31</v>
      </c>
      <c r="E13" s="82" t="s">
        <v>32</v>
      </c>
      <c r="F13" s="82" t="s">
        <v>33</v>
      </c>
    </row>
    <row r="14" spans="1:7" x14ac:dyDescent="0.2">
      <c r="A14" s="83" t="s">
        <v>3</v>
      </c>
      <c r="B14" s="83" t="s">
        <v>3</v>
      </c>
      <c r="C14" s="83" t="s">
        <v>3</v>
      </c>
      <c r="D14" s="83" t="s">
        <v>3</v>
      </c>
      <c r="E14" s="83" t="s">
        <v>3</v>
      </c>
      <c r="F14" s="83" t="s">
        <v>3</v>
      </c>
    </row>
    <row r="15" spans="1:7" x14ac:dyDescent="0.2">
      <c r="A15" s="172"/>
      <c r="B15" s="172"/>
      <c r="C15" s="172"/>
      <c r="D15" s="172"/>
      <c r="E15" s="172"/>
      <c r="F15" s="172"/>
      <c r="G15" s="48" t="s">
        <v>58</v>
      </c>
    </row>
  </sheetData>
  <mergeCells count="6">
    <mergeCell ref="A2:B2"/>
    <mergeCell ref="A1:B1"/>
    <mergeCell ref="A7:F7"/>
    <mergeCell ref="A8:F8"/>
    <mergeCell ref="A11:F11"/>
    <mergeCell ref="A9:F9"/>
  </mergeCells>
  <phoneticPr fontId="0" type="noConversion"/>
  <printOptions horizontalCentered="1"/>
  <pageMargins left="0.98425196850393704" right="0.39370078740157483" top="0.78740157480314965" bottom="0.39370078740157483" header="0.19685039370078741" footer="0"/>
  <pageSetup paperSize="9" scale="53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519"/>
  <sheetViews>
    <sheetView view="pageBreakPreview" zoomScale="80" zoomScaleNormal="90" zoomScaleSheetLayoutView="80" workbookViewId="0">
      <pane xSplit="1" ySplit="14" topLeftCell="B15" activePane="bottomRight" state="frozen"/>
      <selection activeCell="D8" sqref="D8"/>
      <selection pane="topRight" activeCell="D8" sqref="D8"/>
      <selection pane="bottomLeft" activeCell="D8" sqref="D8"/>
      <selection pane="bottomRight" activeCell="D18" sqref="D18"/>
    </sheetView>
  </sheetViews>
  <sheetFormatPr defaultColWidth="9" defaultRowHeight="15.75" outlineLevelRow="7" x14ac:dyDescent="0.2"/>
  <cols>
    <col min="1" max="1" width="68.5703125" style="107" customWidth="1"/>
    <col min="2" max="2" width="12.28515625" style="111" customWidth="1"/>
    <col min="3" max="3" width="13.42578125" style="111" customWidth="1"/>
    <col min="4" max="4" width="9.42578125" style="111" customWidth="1"/>
    <col min="5" max="5" width="16.5703125" style="62" customWidth="1"/>
    <col min="6" max="6" width="2.5703125" style="135" customWidth="1"/>
    <col min="7" max="7" width="3.5703125" style="135" customWidth="1"/>
    <col min="8" max="8" width="4.28515625" style="135" customWidth="1"/>
    <col min="9" max="9" width="20.42578125" style="135" customWidth="1"/>
    <col min="10" max="16384" width="9" style="135"/>
  </cols>
  <sheetData>
    <row r="1" spans="1:8" x14ac:dyDescent="0.2">
      <c r="A1" s="206" t="s">
        <v>740</v>
      </c>
      <c r="B1" s="207"/>
      <c r="C1" s="207"/>
      <c r="D1" s="207"/>
      <c r="E1" s="207"/>
      <c r="F1" s="207"/>
      <c r="H1" s="16"/>
    </row>
    <row r="2" spans="1:8" s="42" customFormat="1" hidden="1" x14ac:dyDescent="0.2">
      <c r="A2" s="198"/>
      <c r="E2" s="201" t="s">
        <v>1419</v>
      </c>
      <c r="H2" s="199"/>
    </row>
    <row r="3" spans="1:8" s="42" customFormat="1" hidden="1" x14ac:dyDescent="0.2">
      <c r="A3" s="198"/>
      <c r="E3" s="201" t="s">
        <v>67</v>
      </c>
      <c r="H3" s="199"/>
    </row>
    <row r="4" spans="1:8" s="42" customFormat="1" hidden="1" x14ac:dyDescent="0.2">
      <c r="A4" s="198"/>
      <c r="E4" s="201" t="s">
        <v>1404</v>
      </c>
      <c r="H4" s="199"/>
    </row>
    <row r="5" spans="1:8" s="42" customFormat="1" hidden="1" x14ac:dyDescent="0.2">
      <c r="A5" s="198"/>
      <c r="E5" s="201" t="s">
        <v>1405</v>
      </c>
      <c r="H5" s="199"/>
    </row>
    <row r="6" spans="1:8" x14ac:dyDescent="0.2">
      <c r="A6" s="134"/>
      <c r="B6" s="35"/>
      <c r="C6" s="35"/>
      <c r="D6" s="41"/>
      <c r="E6" s="61"/>
      <c r="F6" s="17"/>
      <c r="G6" s="17"/>
      <c r="H6" s="16"/>
    </row>
    <row r="7" spans="1:8" x14ac:dyDescent="0.2">
      <c r="A7" s="208" t="s">
        <v>1421</v>
      </c>
      <c r="B7" s="208"/>
      <c r="C7" s="208"/>
      <c r="D7" s="208"/>
      <c r="E7" s="208"/>
      <c r="F7" s="17"/>
      <c r="G7" s="17"/>
      <c r="H7" s="16"/>
    </row>
    <row r="8" spans="1:8" x14ac:dyDescent="0.2">
      <c r="A8" s="208" t="s">
        <v>385</v>
      </c>
      <c r="B8" s="208"/>
      <c r="C8" s="208"/>
      <c r="D8" s="208"/>
      <c r="E8" s="208"/>
      <c r="F8" s="17"/>
      <c r="G8" s="17"/>
      <c r="H8" s="16"/>
    </row>
    <row r="9" spans="1:8" x14ac:dyDescent="0.2">
      <c r="A9" s="208" t="s">
        <v>386</v>
      </c>
      <c r="B9" s="208"/>
      <c r="C9" s="208"/>
      <c r="D9" s="208"/>
      <c r="E9" s="208"/>
      <c r="F9" s="17"/>
      <c r="G9" s="17"/>
      <c r="H9" s="16"/>
    </row>
    <row r="10" spans="1:8" x14ac:dyDescent="0.2">
      <c r="A10" s="208" t="s">
        <v>736</v>
      </c>
      <c r="B10" s="208"/>
      <c r="C10" s="208"/>
      <c r="D10" s="208"/>
      <c r="E10" s="208"/>
      <c r="F10" s="17"/>
      <c r="G10" s="17"/>
      <c r="H10" s="16"/>
    </row>
    <row r="11" spans="1:8" x14ac:dyDescent="0.2">
      <c r="A11" s="208" t="s">
        <v>737</v>
      </c>
      <c r="B11" s="208"/>
      <c r="C11" s="208"/>
      <c r="D11" s="208"/>
      <c r="E11" s="208"/>
      <c r="F11" s="17"/>
      <c r="G11" s="17"/>
      <c r="H11" s="16"/>
    </row>
    <row r="12" spans="1:8" x14ac:dyDescent="0.2">
      <c r="A12" s="208" t="s">
        <v>1357</v>
      </c>
      <c r="B12" s="208"/>
      <c r="C12" s="208"/>
      <c r="D12" s="208"/>
      <c r="E12" s="208"/>
      <c r="F12" s="17"/>
      <c r="G12" s="17"/>
      <c r="H12" s="16"/>
    </row>
    <row r="13" spans="1:8" x14ac:dyDescent="0.2">
      <c r="A13" s="16"/>
      <c r="B13" s="40"/>
      <c r="C13" s="40"/>
      <c r="D13" s="40"/>
      <c r="E13" s="60" t="s">
        <v>80</v>
      </c>
      <c r="F13" s="16"/>
      <c r="G13" s="16"/>
      <c r="H13" s="16"/>
    </row>
    <row r="14" spans="1:8" s="133" customFormat="1" ht="47.25" x14ac:dyDescent="0.2">
      <c r="A14" s="108" t="s">
        <v>43</v>
      </c>
      <c r="B14" s="106" t="s">
        <v>57</v>
      </c>
      <c r="C14" s="106" t="s">
        <v>89</v>
      </c>
      <c r="D14" s="105" t="s">
        <v>44</v>
      </c>
      <c r="E14" s="104" t="s">
        <v>40</v>
      </c>
      <c r="F14" s="103"/>
      <c r="G14" s="103"/>
      <c r="H14" s="102"/>
    </row>
    <row r="15" spans="1:8" s="111" customFormat="1" x14ac:dyDescent="0.2">
      <c r="A15" s="140" t="s">
        <v>13</v>
      </c>
      <c r="B15" s="148" t="s">
        <v>65</v>
      </c>
      <c r="C15" s="152" t="s">
        <v>110</v>
      </c>
      <c r="D15" s="148" t="s">
        <v>104</v>
      </c>
      <c r="E15" s="141">
        <v>84819015.209999993</v>
      </c>
      <c r="F15" s="36"/>
      <c r="G15" s="18"/>
      <c r="H15" s="19"/>
    </row>
    <row r="16" spans="1:8" s="111" customFormat="1" ht="47.25" x14ac:dyDescent="0.2">
      <c r="A16" s="140" t="s">
        <v>92</v>
      </c>
      <c r="B16" s="148" t="s">
        <v>99</v>
      </c>
      <c r="C16" s="152" t="s">
        <v>110</v>
      </c>
      <c r="D16" s="148" t="s">
        <v>104</v>
      </c>
      <c r="E16" s="141">
        <v>3380622</v>
      </c>
      <c r="F16" s="36"/>
      <c r="G16" s="18"/>
      <c r="H16" s="19"/>
    </row>
    <row r="17" spans="1:6" s="20" customFormat="1" ht="47.25" x14ac:dyDescent="0.25">
      <c r="A17" s="140" t="s">
        <v>416</v>
      </c>
      <c r="B17" s="148" t="s">
        <v>99</v>
      </c>
      <c r="C17" s="152" t="s">
        <v>111</v>
      </c>
      <c r="D17" s="148" t="s">
        <v>104</v>
      </c>
      <c r="E17" s="141">
        <v>3380622</v>
      </c>
      <c r="F17" s="37"/>
    </row>
    <row r="18" spans="1:6" s="20" customFormat="1" ht="47.25" outlineLevel="1" x14ac:dyDescent="0.25">
      <c r="A18" s="140" t="s">
        <v>417</v>
      </c>
      <c r="B18" s="148" t="s">
        <v>99</v>
      </c>
      <c r="C18" s="152" t="s">
        <v>418</v>
      </c>
      <c r="D18" s="148" t="s">
        <v>104</v>
      </c>
      <c r="E18" s="141">
        <v>3380622</v>
      </c>
      <c r="F18" s="37"/>
    </row>
    <row r="19" spans="1:6" s="20" customFormat="1" ht="47.25" outlineLevel="2" x14ac:dyDescent="0.25">
      <c r="A19" s="140" t="s">
        <v>419</v>
      </c>
      <c r="B19" s="148" t="s">
        <v>99</v>
      </c>
      <c r="C19" s="152" t="s">
        <v>420</v>
      </c>
      <c r="D19" s="148" t="s">
        <v>104</v>
      </c>
      <c r="E19" s="141">
        <v>3380622</v>
      </c>
      <c r="F19" s="37"/>
    </row>
    <row r="20" spans="1:6" s="20" customFormat="1" ht="31.5" outlineLevel="3" x14ac:dyDescent="0.25">
      <c r="A20" s="140" t="s">
        <v>237</v>
      </c>
      <c r="B20" s="148" t="s">
        <v>99</v>
      </c>
      <c r="C20" s="152" t="s">
        <v>421</v>
      </c>
      <c r="D20" s="148" t="s">
        <v>104</v>
      </c>
      <c r="E20" s="141">
        <v>1880507</v>
      </c>
      <c r="F20" s="37"/>
    </row>
    <row r="21" spans="1:6" s="20" customFormat="1" ht="63" outlineLevel="4" x14ac:dyDescent="0.25">
      <c r="A21" s="140" t="s">
        <v>238</v>
      </c>
      <c r="B21" s="148" t="s">
        <v>99</v>
      </c>
      <c r="C21" s="152" t="s">
        <v>421</v>
      </c>
      <c r="D21" s="148" t="s">
        <v>8</v>
      </c>
      <c r="E21" s="141">
        <v>1880507</v>
      </c>
      <c r="F21" s="37"/>
    </row>
    <row r="22" spans="1:6" s="20" customFormat="1" ht="31.5" outlineLevel="5" x14ac:dyDescent="0.25">
      <c r="A22" s="140" t="s">
        <v>751</v>
      </c>
      <c r="B22" s="148" t="s">
        <v>99</v>
      </c>
      <c r="C22" s="152" t="s">
        <v>422</v>
      </c>
      <c r="D22" s="148" t="s">
        <v>104</v>
      </c>
      <c r="E22" s="141">
        <v>1103929</v>
      </c>
      <c r="F22" s="37"/>
    </row>
    <row r="23" spans="1:6" s="20" customFormat="1" ht="63" outlineLevel="6" x14ac:dyDescent="0.25">
      <c r="A23" s="140" t="s">
        <v>238</v>
      </c>
      <c r="B23" s="148" t="s">
        <v>99</v>
      </c>
      <c r="C23" s="152" t="s">
        <v>422</v>
      </c>
      <c r="D23" s="148" t="s">
        <v>8</v>
      </c>
      <c r="E23" s="141">
        <v>1103929</v>
      </c>
      <c r="F23" s="37"/>
    </row>
    <row r="24" spans="1:6" s="20" customFormat="1" ht="31.5" outlineLevel="7" x14ac:dyDescent="0.25">
      <c r="A24" s="140" t="s">
        <v>752</v>
      </c>
      <c r="B24" s="148" t="s">
        <v>99</v>
      </c>
      <c r="C24" s="152" t="s">
        <v>423</v>
      </c>
      <c r="D24" s="148" t="s">
        <v>104</v>
      </c>
      <c r="E24" s="141">
        <v>321186</v>
      </c>
      <c r="F24" s="37"/>
    </row>
    <row r="25" spans="1:6" s="20" customFormat="1" ht="31.5" outlineLevel="5" x14ac:dyDescent="0.25">
      <c r="A25" s="140" t="s">
        <v>239</v>
      </c>
      <c r="B25" s="148" t="s">
        <v>99</v>
      </c>
      <c r="C25" s="152" t="s">
        <v>423</v>
      </c>
      <c r="D25" s="148" t="s">
        <v>93</v>
      </c>
      <c r="E25" s="141">
        <v>321186</v>
      </c>
      <c r="F25" s="37"/>
    </row>
    <row r="26" spans="1:6" s="20" customFormat="1" ht="63" outlineLevel="6" x14ac:dyDescent="0.25">
      <c r="A26" s="140" t="s">
        <v>241</v>
      </c>
      <c r="B26" s="148" t="s">
        <v>99</v>
      </c>
      <c r="C26" s="152" t="s">
        <v>424</v>
      </c>
      <c r="D26" s="148" t="s">
        <v>104</v>
      </c>
      <c r="E26" s="141">
        <v>75000</v>
      </c>
      <c r="F26" s="37"/>
    </row>
    <row r="27" spans="1:6" s="20" customFormat="1" ht="63" outlineLevel="7" x14ac:dyDescent="0.25">
      <c r="A27" s="140" t="s">
        <v>238</v>
      </c>
      <c r="B27" s="148" t="s">
        <v>99</v>
      </c>
      <c r="C27" s="152" t="s">
        <v>424</v>
      </c>
      <c r="D27" s="148" t="s">
        <v>8</v>
      </c>
      <c r="E27" s="141">
        <v>75000</v>
      </c>
      <c r="F27" s="37"/>
    </row>
    <row r="28" spans="1:6" s="20" customFormat="1" ht="47.25" outlineLevel="6" x14ac:dyDescent="0.25">
      <c r="A28" s="140" t="s">
        <v>425</v>
      </c>
      <c r="B28" s="148" t="s">
        <v>426</v>
      </c>
      <c r="C28" s="152" t="s">
        <v>110</v>
      </c>
      <c r="D28" s="148" t="s">
        <v>104</v>
      </c>
      <c r="E28" s="141">
        <v>330512</v>
      </c>
      <c r="F28" s="37"/>
    </row>
    <row r="29" spans="1:6" s="20" customFormat="1" ht="47.25" outlineLevel="7" x14ac:dyDescent="0.25">
      <c r="A29" s="140" t="s">
        <v>416</v>
      </c>
      <c r="B29" s="148" t="s">
        <v>426</v>
      </c>
      <c r="C29" s="152" t="s">
        <v>111</v>
      </c>
      <c r="D29" s="148" t="s">
        <v>104</v>
      </c>
      <c r="E29" s="141">
        <v>330512</v>
      </c>
      <c r="F29" s="37"/>
    </row>
    <row r="30" spans="1:6" s="20" customFormat="1" ht="47.25" outlineLevel="5" x14ac:dyDescent="0.25">
      <c r="A30" s="140" t="s">
        <v>417</v>
      </c>
      <c r="B30" s="148" t="s">
        <v>426</v>
      </c>
      <c r="C30" s="152" t="s">
        <v>418</v>
      </c>
      <c r="D30" s="148" t="s">
        <v>104</v>
      </c>
      <c r="E30" s="141">
        <v>330512</v>
      </c>
      <c r="F30" s="37"/>
    </row>
    <row r="31" spans="1:6" s="20" customFormat="1" ht="31.5" outlineLevel="6" x14ac:dyDescent="0.25">
      <c r="A31" s="140" t="s">
        <v>753</v>
      </c>
      <c r="B31" s="148" t="s">
        <v>426</v>
      </c>
      <c r="C31" s="152" t="s">
        <v>754</v>
      </c>
      <c r="D31" s="148" t="s">
        <v>104</v>
      </c>
      <c r="E31" s="141">
        <v>330512</v>
      </c>
      <c r="F31" s="37"/>
    </row>
    <row r="32" spans="1:6" s="20" customFormat="1" ht="63" outlineLevel="7" x14ac:dyDescent="0.25">
      <c r="A32" s="140" t="s">
        <v>1271</v>
      </c>
      <c r="B32" s="148" t="s">
        <v>426</v>
      </c>
      <c r="C32" s="152" t="s">
        <v>1272</v>
      </c>
      <c r="D32" s="148" t="s">
        <v>104</v>
      </c>
      <c r="E32" s="141">
        <v>330512</v>
      </c>
      <c r="F32" s="37"/>
    </row>
    <row r="33" spans="1:6" s="20" customFormat="1" outlineLevel="1" x14ac:dyDescent="0.25">
      <c r="A33" s="140" t="s">
        <v>242</v>
      </c>
      <c r="B33" s="148" t="s">
        <v>426</v>
      </c>
      <c r="C33" s="152" t="s">
        <v>1272</v>
      </c>
      <c r="D33" s="148" t="s">
        <v>60</v>
      </c>
      <c r="E33" s="141">
        <v>330512</v>
      </c>
      <c r="F33" s="37"/>
    </row>
    <row r="34" spans="1:6" s="20" customFormat="1" outlineLevel="2" x14ac:dyDescent="0.25">
      <c r="A34" s="140" t="s">
        <v>1273</v>
      </c>
      <c r="B34" s="148" t="s">
        <v>1274</v>
      </c>
      <c r="C34" s="152" t="s">
        <v>110</v>
      </c>
      <c r="D34" s="148" t="s">
        <v>104</v>
      </c>
      <c r="E34" s="141">
        <v>739651</v>
      </c>
      <c r="F34" s="37"/>
    </row>
    <row r="35" spans="1:6" s="20" customFormat="1" ht="47.25" outlineLevel="3" x14ac:dyDescent="0.25">
      <c r="A35" s="140" t="s">
        <v>416</v>
      </c>
      <c r="B35" s="148" t="s">
        <v>1274</v>
      </c>
      <c r="C35" s="152" t="s">
        <v>111</v>
      </c>
      <c r="D35" s="148" t="s">
        <v>104</v>
      </c>
      <c r="E35" s="141">
        <v>739651</v>
      </c>
      <c r="F35" s="37"/>
    </row>
    <row r="36" spans="1:6" s="20" customFormat="1" ht="78.75" outlineLevel="4" x14ac:dyDescent="0.25">
      <c r="A36" s="140" t="s">
        <v>760</v>
      </c>
      <c r="B36" s="148" t="s">
        <v>1274</v>
      </c>
      <c r="C36" s="152" t="s">
        <v>427</v>
      </c>
      <c r="D36" s="148" t="s">
        <v>104</v>
      </c>
      <c r="E36" s="141">
        <v>739651</v>
      </c>
      <c r="F36" s="37"/>
    </row>
    <row r="37" spans="1:6" s="20" customFormat="1" ht="47.25" outlineLevel="5" x14ac:dyDescent="0.25">
      <c r="A37" s="140" t="s">
        <v>428</v>
      </c>
      <c r="B37" s="148" t="s">
        <v>1274</v>
      </c>
      <c r="C37" s="152" t="s">
        <v>429</v>
      </c>
      <c r="D37" s="148" t="s">
        <v>104</v>
      </c>
      <c r="E37" s="141">
        <v>739651</v>
      </c>
      <c r="F37" s="37"/>
    </row>
    <row r="38" spans="1:6" s="20" customFormat="1" ht="31.5" outlineLevel="6" x14ac:dyDescent="0.25">
      <c r="A38" s="140" t="s">
        <v>1275</v>
      </c>
      <c r="B38" s="148" t="s">
        <v>1274</v>
      </c>
      <c r="C38" s="152" t="s">
        <v>1276</v>
      </c>
      <c r="D38" s="148" t="s">
        <v>104</v>
      </c>
      <c r="E38" s="141">
        <v>739651</v>
      </c>
      <c r="F38" s="37"/>
    </row>
    <row r="39" spans="1:6" s="20" customFormat="1" outlineLevel="7" x14ac:dyDescent="0.25">
      <c r="A39" s="140" t="s">
        <v>240</v>
      </c>
      <c r="B39" s="148" t="s">
        <v>1274</v>
      </c>
      <c r="C39" s="152" t="s">
        <v>1276</v>
      </c>
      <c r="D39" s="148" t="s">
        <v>107</v>
      </c>
      <c r="E39" s="141">
        <v>739651</v>
      </c>
      <c r="F39" s="37"/>
    </row>
    <row r="40" spans="1:6" s="20" customFormat="1" outlineLevel="5" x14ac:dyDescent="0.25">
      <c r="A40" s="140" t="s">
        <v>69</v>
      </c>
      <c r="B40" s="148" t="s">
        <v>21</v>
      </c>
      <c r="C40" s="152" t="s">
        <v>110</v>
      </c>
      <c r="D40" s="148" t="s">
        <v>104</v>
      </c>
      <c r="E40" s="141">
        <v>80368230.209999993</v>
      </c>
      <c r="F40" s="37"/>
    </row>
    <row r="41" spans="1:6" s="20" customFormat="1" ht="47.25" outlineLevel="6" x14ac:dyDescent="0.25">
      <c r="A41" s="140" t="s">
        <v>416</v>
      </c>
      <c r="B41" s="148" t="s">
        <v>21</v>
      </c>
      <c r="C41" s="152" t="s">
        <v>111</v>
      </c>
      <c r="D41" s="148" t="s">
        <v>104</v>
      </c>
      <c r="E41" s="141">
        <v>69724357.840000004</v>
      </c>
      <c r="F41" s="37"/>
    </row>
    <row r="42" spans="1:6" s="20" customFormat="1" ht="47.25" outlineLevel="7" x14ac:dyDescent="0.25">
      <c r="A42" s="140" t="s">
        <v>430</v>
      </c>
      <c r="B42" s="148" t="s">
        <v>21</v>
      </c>
      <c r="C42" s="152" t="s">
        <v>115</v>
      </c>
      <c r="D42" s="148" t="s">
        <v>104</v>
      </c>
      <c r="E42" s="141">
        <v>19137788.84</v>
      </c>
      <c r="F42" s="37"/>
    </row>
    <row r="43" spans="1:6" s="20" customFormat="1" ht="31.5" outlineLevel="5" x14ac:dyDescent="0.25">
      <c r="A43" s="140" t="s">
        <v>431</v>
      </c>
      <c r="B43" s="148" t="s">
        <v>21</v>
      </c>
      <c r="C43" s="152" t="s">
        <v>299</v>
      </c>
      <c r="D43" s="148" t="s">
        <v>104</v>
      </c>
      <c r="E43" s="141">
        <v>493000</v>
      </c>
      <c r="F43" s="37"/>
    </row>
    <row r="44" spans="1:6" s="20" customFormat="1" ht="31.5" outlineLevel="6" x14ac:dyDescent="0.25">
      <c r="A44" s="140" t="s">
        <v>432</v>
      </c>
      <c r="B44" s="148" t="s">
        <v>21</v>
      </c>
      <c r="C44" s="152" t="s">
        <v>433</v>
      </c>
      <c r="D44" s="148" t="s">
        <v>104</v>
      </c>
      <c r="E44" s="141">
        <v>110000</v>
      </c>
      <c r="F44" s="37"/>
    </row>
    <row r="45" spans="1:6" s="20" customFormat="1" ht="31.5" outlineLevel="7" x14ac:dyDescent="0.25">
      <c r="A45" s="140" t="s">
        <v>239</v>
      </c>
      <c r="B45" s="148" t="s">
        <v>21</v>
      </c>
      <c r="C45" s="152" t="s">
        <v>433</v>
      </c>
      <c r="D45" s="148" t="s">
        <v>93</v>
      </c>
      <c r="E45" s="141">
        <v>110000</v>
      </c>
      <c r="F45" s="37"/>
    </row>
    <row r="46" spans="1:6" s="20" customFormat="1" ht="78.75" outlineLevel="6" x14ac:dyDescent="0.25">
      <c r="A46" s="140" t="s">
        <v>755</v>
      </c>
      <c r="B46" s="148" t="s">
        <v>21</v>
      </c>
      <c r="C46" s="152" t="s">
        <v>434</v>
      </c>
      <c r="D46" s="148" t="s">
        <v>104</v>
      </c>
      <c r="E46" s="141">
        <v>100000</v>
      </c>
      <c r="F46" s="37"/>
    </row>
    <row r="47" spans="1:6" s="20" customFormat="1" ht="31.5" outlineLevel="7" x14ac:dyDescent="0.25">
      <c r="A47" s="140" t="s">
        <v>239</v>
      </c>
      <c r="B47" s="148" t="s">
        <v>21</v>
      </c>
      <c r="C47" s="152" t="s">
        <v>434</v>
      </c>
      <c r="D47" s="148" t="s">
        <v>93</v>
      </c>
      <c r="E47" s="141">
        <v>100000</v>
      </c>
      <c r="F47" s="37"/>
    </row>
    <row r="48" spans="1:6" s="20" customFormat="1" ht="31.5" outlineLevel="6" x14ac:dyDescent="0.25">
      <c r="A48" s="140" t="s">
        <v>907</v>
      </c>
      <c r="B48" s="148" t="s">
        <v>21</v>
      </c>
      <c r="C48" s="152" t="s">
        <v>908</v>
      </c>
      <c r="D48" s="148" t="s">
        <v>104</v>
      </c>
      <c r="E48" s="141">
        <v>283000</v>
      </c>
      <c r="F48" s="37"/>
    </row>
    <row r="49" spans="1:6" s="20" customFormat="1" ht="31.5" outlineLevel="7" x14ac:dyDescent="0.25">
      <c r="A49" s="140" t="s">
        <v>239</v>
      </c>
      <c r="B49" s="148" t="s">
        <v>21</v>
      </c>
      <c r="C49" s="152" t="s">
        <v>908</v>
      </c>
      <c r="D49" s="148" t="s">
        <v>93</v>
      </c>
      <c r="E49" s="141">
        <v>283000</v>
      </c>
      <c r="F49" s="37"/>
    </row>
    <row r="50" spans="1:6" s="20" customFormat="1" ht="31.5" outlineLevel="5" x14ac:dyDescent="0.25">
      <c r="A50" s="140" t="s">
        <v>435</v>
      </c>
      <c r="B50" s="148" t="s">
        <v>21</v>
      </c>
      <c r="C50" s="152" t="s">
        <v>300</v>
      </c>
      <c r="D50" s="148" t="s">
        <v>104</v>
      </c>
      <c r="E50" s="141">
        <v>10580757.42</v>
      </c>
      <c r="F50" s="37"/>
    </row>
    <row r="51" spans="1:6" s="20" customFormat="1" ht="31.5" outlineLevel="6" x14ac:dyDescent="0.25">
      <c r="A51" s="140" t="s">
        <v>1216</v>
      </c>
      <c r="B51" s="148" t="s">
        <v>21</v>
      </c>
      <c r="C51" s="152" t="s">
        <v>1217</v>
      </c>
      <c r="D51" s="148" t="s">
        <v>104</v>
      </c>
      <c r="E51" s="141">
        <v>172628.63</v>
      </c>
      <c r="F51" s="37"/>
    </row>
    <row r="52" spans="1:6" s="20" customFormat="1" ht="31.5" outlineLevel="7" x14ac:dyDescent="0.25">
      <c r="A52" s="140" t="s">
        <v>239</v>
      </c>
      <c r="B52" s="148" t="s">
        <v>21</v>
      </c>
      <c r="C52" s="152" t="s">
        <v>1217</v>
      </c>
      <c r="D52" s="148" t="s">
        <v>93</v>
      </c>
      <c r="E52" s="141">
        <v>172628.63</v>
      </c>
      <c r="F52" s="37"/>
    </row>
    <row r="53" spans="1:6" s="20" customFormat="1" ht="63" outlineLevel="5" x14ac:dyDescent="0.25">
      <c r="A53" s="140" t="s">
        <v>1218</v>
      </c>
      <c r="B53" s="148" t="s">
        <v>21</v>
      </c>
      <c r="C53" s="152" t="s">
        <v>1219</v>
      </c>
      <c r="D53" s="148" t="s">
        <v>104</v>
      </c>
      <c r="E53" s="141">
        <v>103986</v>
      </c>
      <c r="F53" s="37"/>
    </row>
    <row r="54" spans="1:6" s="20" customFormat="1" ht="31.5" outlineLevel="6" x14ac:dyDescent="0.25">
      <c r="A54" s="140" t="s">
        <v>239</v>
      </c>
      <c r="B54" s="148" t="s">
        <v>21</v>
      </c>
      <c r="C54" s="152" t="s">
        <v>1219</v>
      </c>
      <c r="D54" s="148" t="s">
        <v>93</v>
      </c>
      <c r="E54" s="141">
        <v>103986</v>
      </c>
      <c r="F54" s="37"/>
    </row>
    <row r="55" spans="1:6" s="20" customFormat="1" ht="47.25" outlineLevel="7" x14ac:dyDescent="0.25">
      <c r="A55" s="140" t="s">
        <v>1158</v>
      </c>
      <c r="B55" s="148" t="s">
        <v>21</v>
      </c>
      <c r="C55" s="152" t="s">
        <v>1159</v>
      </c>
      <c r="D55" s="148" t="s">
        <v>104</v>
      </c>
      <c r="E55" s="141">
        <v>500000</v>
      </c>
      <c r="F55" s="37"/>
    </row>
    <row r="56" spans="1:6" s="20" customFormat="1" ht="31.5" outlineLevel="6" x14ac:dyDescent="0.25">
      <c r="A56" s="140" t="s">
        <v>239</v>
      </c>
      <c r="B56" s="148" t="s">
        <v>21</v>
      </c>
      <c r="C56" s="152" t="s">
        <v>1159</v>
      </c>
      <c r="D56" s="148" t="s">
        <v>93</v>
      </c>
      <c r="E56" s="141">
        <v>500000</v>
      </c>
      <c r="F56" s="37"/>
    </row>
    <row r="57" spans="1:6" s="20" customFormat="1" ht="78.75" outlineLevel="7" x14ac:dyDescent="0.25">
      <c r="A57" s="140" t="s">
        <v>1220</v>
      </c>
      <c r="B57" s="148" t="s">
        <v>21</v>
      </c>
      <c r="C57" s="152" t="s">
        <v>1160</v>
      </c>
      <c r="D57" s="148" t="s">
        <v>104</v>
      </c>
      <c r="E57" s="141">
        <v>7010969.1100000003</v>
      </c>
      <c r="F57" s="37"/>
    </row>
    <row r="58" spans="1:6" s="20" customFormat="1" ht="31.5" outlineLevel="1" x14ac:dyDescent="0.25">
      <c r="A58" s="140" t="s">
        <v>239</v>
      </c>
      <c r="B58" s="148" t="s">
        <v>21</v>
      </c>
      <c r="C58" s="152" t="s">
        <v>1160</v>
      </c>
      <c r="D58" s="148" t="s">
        <v>93</v>
      </c>
      <c r="E58" s="141">
        <v>7010969.1100000003</v>
      </c>
      <c r="F58" s="37"/>
    </row>
    <row r="59" spans="1:6" s="20" customFormat="1" ht="47.25" outlineLevel="2" x14ac:dyDescent="0.25">
      <c r="A59" s="140" t="s">
        <v>1161</v>
      </c>
      <c r="B59" s="148" t="s">
        <v>21</v>
      </c>
      <c r="C59" s="152" t="s">
        <v>1162</v>
      </c>
      <c r="D59" s="148" t="s">
        <v>104</v>
      </c>
      <c r="E59" s="141">
        <v>42000</v>
      </c>
      <c r="F59" s="37"/>
    </row>
    <row r="60" spans="1:6" s="20" customFormat="1" ht="31.5" outlineLevel="3" x14ac:dyDescent="0.25">
      <c r="A60" s="140" t="s">
        <v>239</v>
      </c>
      <c r="B60" s="148" t="s">
        <v>21</v>
      </c>
      <c r="C60" s="152" t="s">
        <v>1162</v>
      </c>
      <c r="D60" s="148" t="s">
        <v>93</v>
      </c>
      <c r="E60" s="141">
        <v>42000</v>
      </c>
      <c r="F60" s="37"/>
    </row>
    <row r="61" spans="1:6" s="20" customFormat="1" ht="31.5" outlineLevel="4" x14ac:dyDescent="0.25">
      <c r="A61" s="140" t="s">
        <v>1163</v>
      </c>
      <c r="B61" s="148" t="s">
        <v>21</v>
      </c>
      <c r="C61" s="152" t="s">
        <v>1164</v>
      </c>
      <c r="D61" s="148" t="s">
        <v>104</v>
      </c>
      <c r="E61" s="141">
        <v>2536022.1800000002</v>
      </c>
      <c r="F61" s="37"/>
    </row>
    <row r="62" spans="1:6" s="20" customFormat="1" ht="31.5" outlineLevel="5" x14ac:dyDescent="0.25">
      <c r="A62" s="140" t="s">
        <v>239</v>
      </c>
      <c r="B62" s="148" t="s">
        <v>21</v>
      </c>
      <c r="C62" s="152" t="s">
        <v>1164</v>
      </c>
      <c r="D62" s="148" t="s">
        <v>93</v>
      </c>
      <c r="E62" s="141">
        <v>2536022.1800000002</v>
      </c>
      <c r="F62" s="37"/>
    </row>
    <row r="63" spans="1:6" s="20" customFormat="1" ht="47.25" outlineLevel="6" x14ac:dyDescent="0.25">
      <c r="A63" s="140" t="s">
        <v>1165</v>
      </c>
      <c r="B63" s="148" t="s">
        <v>21</v>
      </c>
      <c r="C63" s="152" t="s">
        <v>1166</v>
      </c>
      <c r="D63" s="148" t="s">
        <v>104</v>
      </c>
      <c r="E63" s="141">
        <v>22400</v>
      </c>
      <c r="F63" s="37"/>
    </row>
    <row r="64" spans="1:6" s="20" customFormat="1" outlineLevel="7" x14ac:dyDescent="0.25">
      <c r="A64" s="140" t="s">
        <v>243</v>
      </c>
      <c r="B64" s="148" t="s">
        <v>21</v>
      </c>
      <c r="C64" s="152" t="s">
        <v>1166</v>
      </c>
      <c r="D64" s="148" t="s">
        <v>74</v>
      </c>
      <c r="E64" s="141">
        <v>22400</v>
      </c>
      <c r="F64" s="37"/>
    </row>
    <row r="65" spans="1:6" s="20" customFormat="1" ht="78.75" outlineLevel="1" x14ac:dyDescent="0.25">
      <c r="A65" s="140" t="s">
        <v>1167</v>
      </c>
      <c r="B65" s="148" t="s">
        <v>21</v>
      </c>
      <c r="C65" s="152" t="s">
        <v>1168</v>
      </c>
      <c r="D65" s="148" t="s">
        <v>104</v>
      </c>
      <c r="E65" s="141">
        <v>192751.5</v>
      </c>
      <c r="F65" s="37"/>
    </row>
    <row r="66" spans="1:6" s="20" customFormat="1" ht="31.5" outlineLevel="2" x14ac:dyDescent="0.25">
      <c r="A66" s="140" t="s">
        <v>239</v>
      </c>
      <c r="B66" s="148" t="s">
        <v>21</v>
      </c>
      <c r="C66" s="152" t="s">
        <v>1168</v>
      </c>
      <c r="D66" s="148" t="s">
        <v>93</v>
      </c>
      <c r="E66" s="141">
        <v>135890.5</v>
      </c>
      <c r="F66" s="37"/>
    </row>
    <row r="67" spans="1:6" s="20" customFormat="1" outlineLevel="3" x14ac:dyDescent="0.25">
      <c r="A67" s="140" t="s">
        <v>240</v>
      </c>
      <c r="B67" s="148" t="s">
        <v>21</v>
      </c>
      <c r="C67" s="152" t="s">
        <v>1168</v>
      </c>
      <c r="D67" s="148" t="s">
        <v>107</v>
      </c>
      <c r="E67" s="141">
        <v>56861</v>
      </c>
      <c r="F67" s="37"/>
    </row>
    <row r="68" spans="1:6" s="20" customFormat="1" ht="47.25" outlineLevel="4" x14ac:dyDescent="0.25">
      <c r="A68" s="140" t="s">
        <v>436</v>
      </c>
      <c r="B68" s="148" t="s">
        <v>21</v>
      </c>
      <c r="C68" s="152" t="s">
        <v>301</v>
      </c>
      <c r="D68" s="148" t="s">
        <v>104</v>
      </c>
      <c r="E68" s="141">
        <v>6244218</v>
      </c>
      <c r="F68" s="37"/>
    </row>
    <row r="69" spans="1:6" s="20" customFormat="1" ht="47.25" outlineLevel="5" x14ac:dyDescent="0.25">
      <c r="A69" s="140" t="s">
        <v>275</v>
      </c>
      <c r="B69" s="148" t="s">
        <v>21</v>
      </c>
      <c r="C69" s="152" t="s">
        <v>502</v>
      </c>
      <c r="D69" s="148" t="s">
        <v>104</v>
      </c>
      <c r="E69" s="141">
        <v>2394124</v>
      </c>
      <c r="F69" s="37"/>
    </row>
    <row r="70" spans="1:6" s="20" customFormat="1" ht="31.5" outlineLevel="6" x14ac:dyDescent="0.25">
      <c r="A70" s="140" t="s">
        <v>239</v>
      </c>
      <c r="B70" s="148" t="s">
        <v>21</v>
      </c>
      <c r="C70" s="152" t="s">
        <v>502</v>
      </c>
      <c r="D70" s="148" t="s">
        <v>93</v>
      </c>
      <c r="E70" s="141">
        <v>2394124</v>
      </c>
      <c r="F70" s="37"/>
    </row>
    <row r="71" spans="1:6" s="20" customFormat="1" ht="31.5" outlineLevel="7" x14ac:dyDescent="0.25">
      <c r="A71" s="140" t="s">
        <v>909</v>
      </c>
      <c r="B71" s="148" t="s">
        <v>21</v>
      </c>
      <c r="C71" s="152" t="s">
        <v>910</v>
      </c>
      <c r="D71" s="148" t="s">
        <v>104</v>
      </c>
      <c r="E71" s="141">
        <v>833576.4</v>
      </c>
      <c r="F71" s="37"/>
    </row>
    <row r="72" spans="1:6" s="20" customFormat="1" ht="31.5" outlineLevel="4" x14ac:dyDescent="0.25">
      <c r="A72" s="140" t="s">
        <v>239</v>
      </c>
      <c r="B72" s="148" t="s">
        <v>21</v>
      </c>
      <c r="C72" s="152" t="s">
        <v>910</v>
      </c>
      <c r="D72" s="148" t="s">
        <v>93</v>
      </c>
      <c r="E72" s="141">
        <v>833576.4</v>
      </c>
      <c r="F72" s="37"/>
    </row>
    <row r="73" spans="1:6" s="20" customFormat="1" ht="47.25" outlineLevel="5" x14ac:dyDescent="0.25">
      <c r="A73" s="140" t="s">
        <v>276</v>
      </c>
      <c r="B73" s="148" t="s">
        <v>21</v>
      </c>
      <c r="C73" s="152" t="s">
        <v>503</v>
      </c>
      <c r="D73" s="148" t="s">
        <v>104</v>
      </c>
      <c r="E73" s="141">
        <v>3016517.6</v>
      </c>
      <c r="F73" s="37"/>
    </row>
    <row r="74" spans="1:6" s="20" customFormat="1" ht="31.5" outlineLevel="6" x14ac:dyDescent="0.25">
      <c r="A74" s="140" t="s">
        <v>239</v>
      </c>
      <c r="B74" s="148" t="s">
        <v>21</v>
      </c>
      <c r="C74" s="152" t="s">
        <v>503</v>
      </c>
      <c r="D74" s="148" t="s">
        <v>93</v>
      </c>
      <c r="E74" s="141">
        <v>3016517.6</v>
      </c>
      <c r="F74" s="37"/>
    </row>
    <row r="75" spans="1:6" s="20" customFormat="1" ht="47.25" outlineLevel="7" x14ac:dyDescent="0.25">
      <c r="A75" s="140" t="s">
        <v>862</v>
      </c>
      <c r="B75" s="148" t="s">
        <v>21</v>
      </c>
      <c r="C75" s="152" t="s">
        <v>863</v>
      </c>
      <c r="D75" s="148" t="s">
        <v>104</v>
      </c>
      <c r="E75" s="141">
        <v>1819813.42</v>
      </c>
      <c r="F75" s="37"/>
    </row>
    <row r="76" spans="1:6" s="20" customFormat="1" ht="31.5" outlineLevel="2" x14ac:dyDescent="0.25">
      <c r="A76" s="140" t="s">
        <v>771</v>
      </c>
      <c r="B76" s="148" t="s">
        <v>21</v>
      </c>
      <c r="C76" s="152" t="s">
        <v>864</v>
      </c>
      <c r="D76" s="148" t="s">
        <v>104</v>
      </c>
      <c r="E76" s="141">
        <v>1819813.42</v>
      </c>
      <c r="F76" s="37"/>
    </row>
    <row r="77" spans="1:6" s="20" customFormat="1" ht="31.5" outlineLevel="4" x14ac:dyDescent="0.25">
      <c r="A77" s="140" t="s">
        <v>239</v>
      </c>
      <c r="B77" s="148" t="s">
        <v>21</v>
      </c>
      <c r="C77" s="152" t="s">
        <v>864</v>
      </c>
      <c r="D77" s="148" t="s">
        <v>93</v>
      </c>
      <c r="E77" s="141">
        <v>1819813.42</v>
      </c>
      <c r="F77" s="37"/>
    </row>
    <row r="78" spans="1:6" s="20" customFormat="1" ht="78.75" outlineLevel="5" x14ac:dyDescent="0.25">
      <c r="A78" s="140" t="s">
        <v>437</v>
      </c>
      <c r="B78" s="148" t="s">
        <v>21</v>
      </c>
      <c r="C78" s="152" t="s">
        <v>112</v>
      </c>
      <c r="D78" s="148" t="s">
        <v>104</v>
      </c>
      <c r="E78" s="141">
        <v>49272270</v>
      </c>
      <c r="F78" s="37"/>
    </row>
    <row r="79" spans="1:6" s="20" customFormat="1" ht="78.75" outlineLevel="6" x14ac:dyDescent="0.25">
      <c r="A79" s="140" t="s">
        <v>756</v>
      </c>
      <c r="B79" s="148" t="s">
        <v>21</v>
      </c>
      <c r="C79" s="152" t="s">
        <v>331</v>
      </c>
      <c r="D79" s="148" t="s">
        <v>104</v>
      </c>
      <c r="E79" s="141">
        <v>19379010</v>
      </c>
      <c r="F79" s="37"/>
    </row>
    <row r="80" spans="1:6" s="20" customFormat="1" ht="63" outlineLevel="7" x14ac:dyDescent="0.25">
      <c r="A80" s="140" t="s">
        <v>241</v>
      </c>
      <c r="B80" s="148" t="s">
        <v>21</v>
      </c>
      <c r="C80" s="152" t="s">
        <v>113</v>
      </c>
      <c r="D80" s="148" t="s">
        <v>104</v>
      </c>
      <c r="E80" s="141">
        <v>281991</v>
      </c>
      <c r="F80" s="37"/>
    </row>
    <row r="81" spans="1:6" s="20" customFormat="1" ht="63" outlineLevel="5" x14ac:dyDescent="0.25">
      <c r="A81" s="140" t="s">
        <v>238</v>
      </c>
      <c r="B81" s="148" t="s">
        <v>21</v>
      </c>
      <c r="C81" s="152" t="s">
        <v>113</v>
      </c>
      <c r="D81" s="148" t="s">
        <v>8</v>
      </c>
      <c r="E81" s="141">
        <v>281991</v>
      </c>
      <c r="F81" s="37"/>
    </row>
    <row r="82" spans="1:6" s="20" customFormat="1" ht="63" outlineLevel="6" x14ac:dyDescent="0.25">
      <c r="A82" s="140" t="s">
        <v>757</v>
      </c>
      <c r="B82" s="148" t="s">
        <v>21</v>
      </c>
      <c r="C82" s="152" t="s">
        <v>438</v>
      </c>
      <c r="D82" s="148" t="s">
        <v>104</v>
      </c>
      <c r="E82" s="141">
        <v>19097019</v>
      </c>
      <c r="F82" s="37"/>
    </row>
    <row r="83" spans="1:6" s="20" customFormat="1" ht="63" outlineLevel="7" x14ac:dyDescent="0.25">
      <c r="A83" s="140" t="s">
        <v>238</v>
      </c>
      <c r="B83" s="148" t="s">
        <v>21</v>
      </c>
      <c r="C83" s="152" t="s">
        <v>438</v>
      </c>
      <c r="D83" s="148" t="s">
        <v>8</v>
      </c>
      <c r="E83" s="141">
        <v>18439251</v>
      </c>
      <c r="F83" s="37"/>
    </row>
    <row r="84" spans="1:6" s="20" customFormat="1" ht="31.5" outlineLevel="4" x14ac:dyDescent="0.25">
      <c r="A84" s="140" t="s">
        <v>239</v>
      </c>
      <c r="B84" s="148" t="s">
        <v>21</v>
      </c>
      <c r="C84" s="152" t="s">
        <v>438</v>
      </c>
      <c r="D84" s="148" t="s">
        <v>93</v>
      </c>
      <c r="E84" s="141">
        <v>573676</v>
      </c>
      <c r="F84" s="37"/>
    </row>
    <row r="85" spans="1:6" s="20" customFormat="1" outlineLevel="5" x14ac:dyDescent="0.25">
      <c r="A85" s="140" t="s">
        <v>240</v>
      </c>
      <c r="B85" s="148" t="s">
        <v>21</v>
      </c>
      <c r="C85" s="152" t="s">
        <v>438</v>
      </c>
      <c r="D85" s="148" t="s">
        <v>107</v>
      </c>
      <c r="E85" s="141">
        <v>84092</v>
      </c>
      <c r="F85" s="37"/>
    </row>
    <row r="86" spans="1:6" s="20" customFormat="1" ht="63" outlineLevel="6" x14ac:dyDescent="0.25">
      <c r="A86" s="140" t="s">
        <v>439</v>
      </c>
      <c r="B86" s="148" t="s">
        <v>21</v>
      </c>
      <c r="C86" s="152" t="s">
        <v>332</v>
      </c>
      <c r="D86" s="148" t="s">
        <v>104</v>
      </c>
      <c r="E86" s="141">
        <v>23005390</v>
      </c>
      <c r="F86" s="37"/>
    </row>
    <row r="87" spans="1:6" s="20" customFormat="1" ht="63" outlineLevel="7" x14ac:dyDescent="0.25">
      <c r="A87" s="140" t="s">
        <v>241</v>
      </c>
      <c r="B87" s="148" t="s">
        <v>21</v>
      </c>
      <c r="C87" s="152" t="s">
        <v>114</v>
      </c>
      <c r="D87" s="148" t="s">
        <v>104</v>
      </c>
      <c r="E87" s="141">
        <v>203991</v>
      </c>
      <c r="F87" s="37"/>
    </row>
    <row r="88" spans="1:6" s="20" customFormat="1" ht="63" outlineLevel="2" x14ac:dyDescent="0.25">
      <c r="A88" s="140" t="s">
        <v>238</v>
      </c>
      <c r="B88" s="148" t="s">
        <v>21</v>
      </c>
      <c r="C88" s="152" t="s">
        <v>114</v>
      </c>
      <c r="D88" s="148" t="s">
        <v>8</v>
      </c>
      <c r="E88" s="141">
        <v>203991</v>
      </c>
      <c r="F88" s="37"/>
    </row>
    <row r="89" spans="1:6" s="20" customFormat="1" ht="47.25" outlineLevel="3" x14ac:dyDescent="0.25">
      <c r="A89" s="140" t="s">
        <v>440</v>
      </c>
      <c r="B89" s="148" t="s">
        <v>21</v>
      </c>
      <c r="C89" s="152" t="s">
        <v>441</v>
      </c>
      <c r="D89" s="148" t="s">
        <v>104</v>
      </c>
      <c r="E89" s="141">
        <v>22801399</v>
      </c>
      <c r="F89" s="37"/>
    </row>
    <row r="90" spans="1:6" s="20" customFormat="1" ht="63" outlineLevel="4" x14ac:dyDescent="0.25">
      <c r="A90" s="140" t="s">
        <v>238</v>
      </c>
      <c r="B90" s="148" t="s">
        <v>21</v>
      </c>
      <c r="C90" s="152" t="s">
        <v>441</v>
      </c>
      <c r="D90" s="148" t="s">
        <v>8</v>
      </c>
      <c r="E90" s="141">
        <v>22201399</v>
      </c>
      <c r="F90" s="37"/>
    </row>
    <row r="91" spans="1:6" s="20" customFormat="1" ht="31.5" outlineLevel="5" x14ac:dyDescent="0.25">
      <c r="A91" s="140" t="s">
        <v>239</v>
      </c>
      <c r="B91" s="148" t="s">
        <v>21</v>
      </c>
      <c r="C91" s="152" t="s">
        <v>441</v>
      </c>
      <c r="D91" s="148" t="s">
        <v>93</v>
      </c>
      <c r="E91" s="141">
        <v>600000</v>
      </c>
      <c r="F91" s="37"/>
    </row>
    <row r="92" spans="1:6" s="20" customFormat="1" ht="63" outlineLevel="6" x14ac:dyDescent="0.25">
      <c r="A92" s="140" t="s">
        <v>442</v>
      </c>
      <c r="B92" s="148" t="s">
        <v>21</v>
      </c>
      <c r="C92" s="152" t="s">
        <v>333</v>
      </c>
      <c r="D92" s="148" t="s">
        <v>104</v>
      </c>
      <c r="E92" s="141">
        <v>6887870</v>
      </c>
      <c r="F92" s="37"/>
    </row>
    <row r="93" spans="1:6" s="20" customFormat="1" ht="63" outlineLevel="7" x14ac:dyDescent="0.25">
      <c r="A93" s="140" t="s">
        <v>241</v>
      </c>
      <c r="B93" s="148" t="s">
        <v>21</v>
      </c>
      <c r="C93" s="152" t="s">
        <v>378</v>
      </c>
      <c r="D93" s="148" t="s">
        <v>104</v>
      </c>
      <c r="E93" s="141">
        <v>51593</v>
      </c>
      <c r="F93" s="37"/>
    </row>
    <row r="94" spans="1:6" s="20" customFormat="1" ht="63" outlineLevel="4" x14ac:dyDescent="0.25">
      <c r="A94" s="140" t="s">
        <v>238</v>
      </c>
      <c r="B94" s="148" t="s">
        <v>21</v>
      </c>
      <c r="C94" s="152" t="s">
        <v>378</v>
      </c>
      <c r="D94" s="148" t="s">
        <v>8</v>
      </c>
      <c r="E94" s="141">
        <v>51593</v>
      </c>
      <c r="F94" s="37"/>
    </row>
    <row r="95" spans="1:6" s="20" customFormat="1" ht="47.25" outlineLevel="5" x14ac:dyDescent="0.25">
      <c r="A95" s="140" t="s">
        <v>443</v>
      </c>
      <c r="B95" s="148" t="s">
        <v>21</v>
      </c>
      <c r="C95" s="152" t="s">
        <v>444</v>
      </c>
      <c r="D95" s="148" t="s">
        <v>104</v>
      </c>
      <c r="E95" s="141">
        <v>6836277</v>
      </c>
      <c r="F95" s="37"/>
    </row>
    <row r="96" spans="1:6" s="20" customFormat="1" ht="63" outlineLevel="6" x14ac:dyDescent="0.25">
      <c r="A96" s="140" t="s">
        <v>238</v>
      </c>
      <c r="B96" s="148" t="s">
        <v>21</v>
      </c>
      <c r="C96" s="152" t="s">
        <v>444</v>
      </c>
      <c r="D96" s="148" t="s">
        <v>8</v>
      </c>
      <c r="E96" s="141">
        <v>6836277</v>
      </c>
      <c r="F96" s="37"/>
    </row>
    <row r="97" spans="1:6" s="20" customFormat="1" ht="47.25" outlineLevel="7" x14ac:dyDescent="0.25">
      <c r="A97" s="140" t="s">
        <v>448</v>
      </c>
      <c r="B97" s="148" t="s">
        <v>21</v>
      </c>
      <c r="C97" s="152" t="s">
        <v>449</v>
      </c>
      <c r="D97" s="148" t="s">
        <v>104</v>
      </c>
      <c r="E97" s="141">
        <v>593750</v>
      </c>
      <c r="F97" s="37"/>
    </row>
    <row r="98" spans="1:6" s="20" customFormat="1" ht="31.5" x14ac:dyDescent="0.25">
      <c r="A98" s="140" t="s">
        <v>450</v>
      </c>
      <c r="B98" s="148" t="s">
        <v>21</v>
      </c>
      <c r="C98" s="152" t="s">
        <v>451</v>
      </c>
      <c r="D98" s="148" t="s">
        <v>104</v>
      </c>
      <c r="E98" s="141">
        <v>155000</v>
      </c>
      <c r="F98" s="37"/>
    </row>
    <row r="99" spans="1:6" s="20" customFormat="1" ht="31.5" outlineLevel="1" x14ac:dyDescent="0.25">
      <c r="A99" s="140" t="s">
        <v>452</v>
      </c>
      <c r="B99" s="148" t="s">
        <v>21</v>
      </c>
      <c r="C99" s="152" t="s">
        <v>453</v>
      </c>
      <c r="D99" s="148" t="s">
        <v>104</v>
      </c>
      <c r="E99" s="141">
        <v>155000</v>
      </c>
      <c r="F99" s="37"/>
    </row>
    <row r="100" spans="1:6" s="20" customFormat="1" ht="31.5" outlineLevel="2" x14ac:dyDescent="0.25">
      <c r="A100" s="140" t="s">
        <v>239</v>
      </c>
      <c r="B100" s="148" t="s">
        <v>21</v>
      </c>
      <c r="C100" s="152" t="s">
        <v>453</v>
      </c>
      <c r="D100" s="148" t="s">
        <v>93</v>
      </c>
      <c r="E100" s="141">
        <v>155000</v>
      </c>
      <c r="F100" s="37"/>
    </row>
    <row r="101" spans="1:6" s="20" customFormat="1" ht="78.75" outlineLevel="3" x14ac:dyDescent="0.25">
      <c r="A101" s="140" t="s">
        <v>758</v>
      </c>
      <c r="B101" s="148" t="s">
        <v>21</v>
      </c>
      <c r="C101" s="152" t="s">
        <v>454</v>
      </c>
      <c r="D101" s="148" t="s">
        <v>104</v>
      </c>
      <c r="E101" s="141">
        <v>438750</v>
      </c>
      <c r="F101" s="37"/>
    </row>
    <row r="102" spans="1:6" s="20" customFormat="1" ht="63" outlineLevel="4" x14ac:dyDescent="0.25">
      <c r="A102" s="140" t="s">
        <v>759</v>
      </c>
      <c r="B102" s="148" t="s">
        <v>21</v>
      </c>
      <c r="C102" s="152" t="s">
        <v>455</v>
      </c>
      <c r="D102" s="148" t="s">
        <v>104</v>
      </c>
      <c r="E102" s="141">
        <v>438750</v>
      </c>
      <c r="F102" s="37"/>
    </row>
    <row r="103" spans="1:6" s="20" customFormat="1" ht="31.5" outlineLevel="5" x14ac:dyDescent="0.25">
      <c r="A103" s="140" t="s">
        <v>239</v>
      </c>
      <c r="B103" s="148" t="s">
        <v>21</v>
      </c>
      <c r="C103" s="152" t="s">
        <v>455</v>
      </c>
      <c r="D103" s="148" t="s">
        <v>93</v>
      </c>
      <c r="E103" s="141">
        <v>438720</v>
      </c>
      <c r="F103" s="37"/>
    </row>
    <row r="104" spans="1:6" s="20" customFormat="1" outlineLevel="6" x14ac:dyDescent="0.25">
      <c r="A104" s="140" t="s">
        <v>240</v>
      </c>
      <c r="B104" s="148" t="s">
        <v>21</v>
      </c>
      <c r="C104" s="152" t="s">
        <v>455</v>
      </c>
      <c r="D104" s="148" t="s">
        <v>107</v>
      </c>
      <c r="E104" s="141">
        <v>30</v>
      </c>
      <c r="F104" s="37"/>
    </row>
    <row r="105" spans="1:6" s="20" customFormat="1" ht="78.75" outlineLevel="7" x14ac:dyDescent="0.25">
      <c r="A105" s="140" t="s">
        <v>760</v>
      </c>
      <c r="B105" s="148" t="s">
        <v>21</v>
      </c>
      <c r="C105" s="152" t="s">
        <v>427</v>
      </c>
      <c r="D105" s="148" t="s">
        <v>104</v>
      </c>
      <c r="E105" s="141">
        <v>720549</v>
      </c>
      <c r="F105" s="37"/>
    </row>
    <row r="106" spans="1:6" s="20" customFormat="1" ht="47.25" outlineLevel="5" x14ac:dyDescent="0.25">
      <c r="A106" s="140" t="s">
        <v>456</v>
      </c>
      <c r="B106" s="148" t="s">
        <v>21</v>
      </c>
      <c r="C106" s="152" t="s">
        <v>457</v>
      </c>
      <c r="D106" s="148" t="s">
        <v>104</v>
      </c>
      <c r="E106" s="141">
        <v>4000</v>
      </c>
      <c r="F106" s="37"/>
    </row>
    <row r="107" spans="1:6" s="20" customFormat="1" ht="94.5" outlineLevel="6" x14ac:dyDescent="0.25">
      <c r="A107" s="140" t="s">
        <v>245</v>
      </c>
      <c r="B107" s="148" t="s">
        <v>21</v>
      </c>
      <c r="C107" s="152" t="s">
        <v>458</v>
      </c>
      <c r="D107" s="148" t="s">
        <v>104</v>
      </c>
      <c r="E107" s="141">
        <v>4000</v>
      </c>
      <c r="F107" s="37"/>
    </row>
    <row r="108" spans="1:6" s="20" customFormat="1" ht="31.5" outlineLevel="7" x14ac:dyDescent="0.25">
      <c r="A108" s="140" t="s">
        <v>239</v>
      </c>
      <c r="B108" s="148" t="s">
        <v>21</v>
      </c>
      <c r="C108" s="152" t="s">
        <v>458</v>
      </c>
      <c r="D108" s="148" t="s">
        <v>93</v>
      </c>
      <c r="E108" s="141">
        <v>4000</v>
      </c>
      <c r="F108" s="37"/>
    </row>
    <row r="109" spans="1:6" s="20" customFormat="1" ht="47.25" x14ac:dyDescent="0.25">
      <c r="A109" s="140" t="s">
        <v>428</v>
      </c>
      <c r="B109" s="148" t="s">
        <v>21</v>
      </c>
      <c r="C109" s="152" t="s">
        <v>429</v>
      </c>
      <c r="D109" s="148" t="s">
        <v>104</v>
      </c>
      <c r="E109" s="141">
        <v>716549</v>
      </c>
      <c r="F109" s="37"/>
    </row>
    <row r="110" spans="1:6" s="20" customFormat="1" ht="31.5" outlineLevel="1" x14ac:dyDescent="0.25">
      <c r="A110" s="140" t="s">
        <v>1275</v>
      </c>
      <c r="B110" s="148" t="s">
        <v>21</v>
      </c>
      <c r="C110" s="152" t="s">
        <v>1276</v>
      </c>
      <c r="D110" s="148" t="s">
        <v>104</v>
      </c>
      <c r="E110" s="141">
        <v>560349</v>
      </c>
      <c r="F110" s="37"/>
    </row>
    <row r="111" spans="1:6" s="20" customFormat="1" outlineLevel="2" x14ac:dyDescent="0.25">
      <c r="A111" s="140" t="s">
        <v>243</v>
      </c>
      <c r="B111" s="148" t="s">
        <v>21</v>
      </c>
      <c r="C111" s="152" t="s">
        <v>1276</v>
      </c>
      <c r="D111" s="148" t="s">
        <v>74</v>
      </c>
      <c r="E111" s="141">
        <v>560349</v>
      </c>
      <c r="F111" s="37"/>
    </row>
    <row r="112" spans="1:6" s="20" customFormat="1" ht="31.5" outlineLevel="4" x14ac:dyDescent="0.25">
      <c r="A112" s="140" t="s">
        <v>459</v>
      </c>
      <c r="B112" s="148" t="s">
        <v>21</v>
      </c>
      <c r="C112" s="152" t="s">
        <v>460</v>
      </c>
      <c r="D112" s="148" t="s">
        <v>104</v>
      </c>
      <c r="E112" s="141">
        <v>156200</v>
      </c>
      <c r="F112" s="37"/>
    </row>
    <row r="113" spans="1:6" s="20" customFormat="1" ht="63" outlineLevel="5" x14ac:dyDescent="0.25">
      <c r="A113" s="140" t="s">
        <v>238</v>
      </c>
      <c r="B113" s="148" t="s">
        <v>21</v>
      </c>
      <c r="C113" s="152" t="s">
        <v>460</v>
      </c>
      <c r="D113" s="148" t="s">
        <v>8</v>
      </c>
      <c r="E113" s="141">
        <v>25000</v>
      </c>
      <c r="F113" s="37"/>
    </row>
    <row r="114" spans="1:6" s="20" customFormat="1" ht="31.5" outlineLevel="6" x14ac:dyDescent="0.25">
      <c r="A114" s="140" t="s">
        <v>239</v>
      </c>
      <c r="B114" s="148" t="s">
        <v>21</v>
      </c>
      <c r="C114" s="152" t="s">
        <v>460</v>
      </c>
      <c r="D114" s="148" t="s">
        <v>93</v>
      </c>
      <c r="E114" s="141">
        <v>65200</v>
      </c>
      <c r="F114" s="37"/>
    </row>
    <row r="115" spans="1:6" s="20" customFormat="1" outlineLevel="7" x14ac:dyDescent="0.25">
      <c r="A115" s="140" t="s">
        <v>243</v>
      </c>
      <c r="B115" s="148" t="s">
        <v>21</v>
      </c>
      <c r="C115" s="152" t="s">
        <v>460</v>
      </c>
      <c r="D115" s="148" t="s">
        <v>74</v>
      </c>
      <c r="E115" s="141">
        <v>27000</v>
      </c>
      <c r="F115" s="37"/>
    </row>
    <row r="116" spans="1:6" s="20" customFormat="1" outlineLevel="5" x14ac:dyDescent="0.25">
      <c r="A116" s="140" t="s">
        <v>240</v>
      </c>
      <c r="B116" s="148" t="s">
        <v>21</v>
      </c>
      <c r="C116" s="152" t="s">
        <v>460</v>
      </c>
      <c r="D116" s="148" t="s">
        <v>107</v>
      </c>
      <c r="E116" s="141">
        <v>39000</v>
      </c>
      <c r="F116" s="37"/>
    </row>
    <row r="117" spans="1:6" s="20" customFormat="1" ht="47.25" outlineLevel="6" x14ac:dyDescent="0.25">
      <c r="A117" s="140" t="s">
        <v>461</v>
      </c>
      <c r="B117" s="148" t="s">
        <v>21</v>
      </c>
      <c r="C117" s="152" t="s">
        <v>116</v>
      </c>
      <c r="D117" s="148" t="s">
        <v>104</v>
      </c>
      <c r="E117" s="141">
        <v>9230680.3699999992</v>
      </c>
      <c r="F117" s="37"/>
    </row>
    <row r="118" spans="1:6" s="20" customFormat="1" ht="31.5" outlineLevel="7" x14ac:dyDescent="0.25">
      <c r="A118" s="140" t="s">
        <v>462</v>
      </c>
      <c r="B118" s="148" t="s">
        <v>21</v>
      </c>
      <c r="C118" s="152" t="s">
        <v>463</v>
      </c>
      <c r="D118" s="148" t="s">
        <v>104</v>
      </c>
      <c r="E118" s="141">
        <v>9230680.3699999992</v>
      </c>
      <c r="F118" s="37"/>
    </row>
    <row r="119" spans="1:6" s="20" customFormat="1" ht="31.5" outlineLevel="1" x14ac:dyDescent="0.25">
      <c r="A119" s="140" t="s">
        <v>871</v>
      </c>
      <c r="B119" s="148" t="s">
        <v>21</v>
      </c>
      <c r="C119" s="152" t="s">
        <v>464</v>
      </c>
      <c r="D119" s="148" t="s">
        <v>104</v>
      </c>
      <c r="E119" s="141">
        <v>6830680.3700000001</v>
      </c>
      <c r="F119" s="37"/>
    </row>
    <row r="120" spans="1:6" s="20" customFormat="1" ht="31.5" outlineLevel="2" x14ac:dyDescent="0.25">
      <c r="A120" s="140" t="s">
        <v>239</v>
      </c>
      <c r="B120" s="148" t="s">
        <v>21</v>
      </c>
      <c r="C120" s="152" t="s">
        <v>464</v>
      </c>
      <c r="D120" s="148" t="s">
        <v>93</v>
      </c>
      <c r="E120" s="141">
        <v>506249.01</v>
      </c>
      <c r="F120" s="37"/>
    </row>
    <row r="121" spans="1:6" s="20" customFormat="1" outlineLevel="3" x14ac:dyDescent="0.25">
      <c r="A121" s="140" t="s">
        <v>240</v>
      </c>
      <c r="B121" s="148" t="s">
        <v>21</v>
      </c>
      <c r="C121" s="152" t="s">
        <v>464</v>
      </c>
      <c r="D121" s="148" t="s">
        <v>107</v>
      </c>
      <c r="E121" s="141">
        <v>6324431.3600000003</v>
      </c>
      <c r="F121" s="37"/>
    </row>
    <row r="122" spans="1:6" s="20" customFormat="1" ht="31.5" outlineLevel="4" x14ac:dyDescent="0.25">
      <c r="A122" s="140" t="s">
        <v>1277</v>
      </c>
      <c r="B122" s="148" t="s">
        <v>21</v>
      </c>
      <c r="C122" s="152" t="s">
        <v>1278</v>
      </c>
      <c r="D122" s="148" t="s">
        <v>104</v>
      </c>
      <c r="E122" s="141">
        <v>2400000</v>
      </c>
      <c r="F122" s="37"/>
    </row>
    <row r="123" spans="1:6" s="20" customFormat="1" ht="31.5" outlineLevel="5" x14ac:dyDescent="0.25">
      <c r="A123" s="140" t="s">
        <v>239</v>
      </c>
      <c r="B123" s="148" t="s">
        <v>21</v>
      </c>
      <c r="C123" s="152" t="s">
        <v>1278</v>
      </c>
      <c r="D123" s="148" t="s">
        <v>93</v>
      </c>
      <c r="E123" s="141">
        <v>2400000</v>
      </c>
      <c r="F123" s="37"/>
    </row>
    <row r="124" spans="1:6" s="20" customFormat="1" ht="47.25" outlineLevel="6" x14ac:dyDescent="0.25">
      <c r="A124" s="140" t="s">
        <v>472</v>
      </c>
      <c r="B124" s="148" t="s">
        <v>21</v>
      </c>
      <c r="C124" s="152" t="s">
        <v>121</v>
      </c>
      <c r="D124" s="148" t="s">
        <v>104</v>
      </c>
      <c r="E124" s="141">
        <v>245172</v>
      </c>
      <c r="F124" s="37"/>
    </row>
    <row r="125" spans="1:6" s="20" customFormat="1" ht="47.25" outlineLevel="7" x14ac:dyDescent="0.25">
      <c r="A125" s="140" t="s">
        <v>473</v>
      </c>
      <c r="B125" s="148" t="s">
        <v>21</v>
      </c>
      <c r="C125" s="152" t="s">
        <v>126</v>
      </c>
      <c r="D125" s="148" t="s">
        <v>104</v>
      </c>
      <c r="E125" s="141">
        <v>171972</v>
      </c>
      <c r="F125" s="37"/>
    </row>
    <row r="126" spans="1:6" s="20" customFormat="1" ht="47.25" outlineLevel="3" x14ac:dyDescent="0.25">
      <c r="A126" s="140" t="s">
        <v>474</v>
      </c>
      <c r="B126" s="148" t="s">
        <v>21</v>
      </c>
      <c r="C126" s="152" t="s">
        <v>475</v>
      </c>
      <c r="D126" s="148" t="s">
        <v>104</v>
      </c>
      <c r="E126" s="141">
        <v>171972</v>
      </c>
      <c r="F126" s="37"/>
    </row>
    <row r="127" spans="1:6" s="20" customFormat="1" ht="47.25" outlineLevel="4" x14ac:dyDescent="0.25">
      <c r="A127" s="140" t="s">
        <v>1279</v>
      </c>
      <c r="B127" s="148" t="s">
        <v>21</v>
      </c>
      <c r="C127" s="152" t="s">
        <v>1280</v>
      </c>
      <c r="D127" s="148" t="s">
        <v>104</v>
      </c>
      <c r="E127" s="141">
        <v>171972</v>
      </c>
      <c r="F127" s="37"/>
    </row>
    <row r="128" spans="1:6" s="20" customFormat="1" ht="31.5" outlineLevel="5" x14ac:dyDescent="0.25">
      <c r="A128" s="140" t="s">
        <v>239</v>
      </c>
      <c r="B128" s="148" t="s">
        <v>21</v>
      </c>
      <c r="C128" s="152" t="s">
        <v>1280</v>
      </c>
      <c r="D128" s="148" t="s">
        <v>93</v>
      </c>
      <c r="E128" s="141">
        <v>171972</v>
      </c>
      <c r="F128" s="37"/>
    </row>
    <row r="129" spans="1:9" s="20" customFormat="1" ht="47.25" outlineLevel="6" x14ac:dyDescent="0.25">
      <c r="A129" s="140" t="s">
        <v>1206</v>
      </c>
      <c r="B129" s="148" t="s">
        <v>21</v>
      </c>
      <c r="C129" s="152" t="s">
        <v>122</v>
      </c>
      <c r="D129" s="148" t="s">
        <v>104</v>
      </c>
      <c r="E129" s="141">
        <v>73200</v>
      </c>
      <c r="F129" s="37"/>
      <c r="I129" s="21"/>
    </row>
    <row r="130" spans="1:9" s="20" customFormat="1" ht="63" outlineLevel="7" x14ac:dyDescent="0.25">
      <c r="A130" s="140" t="s">
        <v>494</v>
      </c>
      <c r="B130" s="148" t="s">
        <v>21</v>
      </c>
      <c r="C130" s="152" t="s">
        <v>335</v>
      </c>
      <c r="D130" s="148" t="s">
        <v>104</v>
      </c>
      <c r="E130" s="141">
        <v>73200</v>
      </c>
      <c r="F130" s="37"/>
    </row>
    <row r="131" spans="1:9" s="20" customFormat="1" ht="47.25" outlineLevel="4" x14ac:dyDescent="0.25">
      <c r="A131" s="140" t="s">
        <v>495</v>
      </c>
      <c r="B131" s="148" t="s">
        <v>21</v>
      </c>
      <c r="C131" s="152" t="s">
        <v>496</v>
      </c>
      <c r="D131" s="148" t="s">
        <v>104</v>
      </c>
      <c r="E131" s="141">
        <v>73200</v>
      </c>
      <c r="F131" s="37"/>
    </row>
    <row r="132" spans="1:9" s="20" customFormat="1" ht="31.5" outlineLevel="1" x14ac:dyDescent="0.25">
      <c r="A132" s="140" t="s">
        <v>239</v>
      </c>
      <c r="B132" s="148" t="s">
        <v>21</v>
      </c>
      <c r="C132" s="152" t="s">
        <v>496</v>
      </c>
      <c r="D132" s="148" t="s">
        <v>93</v>
      </c>
      <c r="E132" s="141">
        <v>73200</v>
      </c>
      <c r="F132" s="37"/>
    </row>
    <row r="133" spans="1:9" s="20" customFormat="1" ht="47.25" outlineLevel="6" x14ac:dyDescent="0.25">
      <c r="A133" s="140" t="s">
        <v>465</v>
      </c>
      <c r="B133" s="148" t="s">
        <v>21</v>
      </c>
      <c r="C133" s="152" t="s">
        <v>117</v>
      </c>
      <c r="D133" s="148" t="s">
        <v>104</v>
      </c>
      <c r="E133" s="141">
        <v>1168020</v>
      </c>
      <c r="F133" s="37"/>
    </row>
    <row r="134" spans="1:9" s="20" customFormat="1" ht="47.25" outlineLevel="7" x14ac:dyDescent="0.25">
      <c r="A134" s="140" t="s">
        <v>466</v>
      </c>
      <c r="B134" s="148" t="s">
        <v>21</v>
      </c>
      <c r="C134" s="152" t="s">
        <v>467</v>
      </c>
      <c r="D134" s="148" t="s">
        <v>104</v>
      </c>
      <c r="E134" s="141">
        <v>1160000</v>
      </c>
      <c r="F134" s="37"/>
    </row>
    <row r="135" spans="1:9" s="20" customFormat="1" ht="94.5" outlineLevel="5" x14ac:dyDescent="0.25">
      <c r="A135" s="140" t="s">
        <v>468</v>
      </c>
      <c r="B135" s="148" t="s">
        <v>21</v>
      </c>
      <c r="C135" s="152" t="s">
        <v>469</v>
      </c>
      <c r="D135" s="148" t="s">
        <v>104</v>
      </c>
      <c r="E135" s="141">
        <v>1160000</v>
      </c>
      <c r="F135" s="37"/>
    </row>
    <row r="136" spans="1:9" s="20" customFormat="1" ht="31.5" outlineLevel="6" x14ac:dyDescent="0.25">
      <c r="A136" s="140" t="s">
        <v>239</v>
      </c>
      <c r="B136" s="148" t="s">
        <v>21</v>
      </c>
      <c r="C136" s="152" t="s">
        <v>469</v>
      </c>
      <c r="D136" s="148" t="s">
        <v>93</v>
      </c>
      <c r="E136" s="141">
        <v>1160000</v>
      </c>
      <c r="F136" s="37"/>
    </row>
    <row r="137" spans="1:9" s="20" customFormat="1" ht="47.25" outlineLevel="7" x14ac:dyDescent="0.25">
      <c r="A137" s="140" t="s">
        <v>1254</v>
      </c>
      <c r="B137" s="148" t="s">
        <v>21</v>
      </c>
      <c r="C137" s="152" t="s">
        <v>1207</v>
      </c>
      <c r="D137" s="148" t="s">
        <v>104</v>
      </c>
      <c r="E137" s="141">
        <v>8020</v>
      </c>
      <c r="F137" s="37"/>
    </row>
    <row r="138" spans="1:9" s="20" customFormat="1" ht="47.25" outlineLevel="1" x14ac:dyDescent="0.25">
      <c r="A138" s="140" t="s">
        <v>1281</v>
      </c>
      <c r="B138" s="148" t="s">
        <v>21</v>
      </c>
      <c r="C138" s="152" t="s">
        <v>1208</v>
      </c>
      <c r="D138" s="148" t="s">
        <v>104</v>
      </c>
      <c r="E138" s="141">
        <v>8020</v>
      </c>
      <c r="F138" s="37"/>
    </row>
    <row r="139" spans="1:9" s="20" customFormat="1" ht="31.5" outlineLevel="2" x14ac:dyDescent="0.25">
      <c r="A139" s="140" t="s">
        <v>239</v>
      </c>
      <c r="B139" s="148" t="s">
        <v>21</v>
      </c>
      <c r="C139" s="152" t="s">
        <v>1208</v>
      </c>
      <c r="D139" s="148" t="s">
        <v>93</v>
      </c>
      <c r="E139" s="141">
        <v>8020</v>
      </c>
      <c r="F139" s="37"/>
    </row>
    <row r="140" spans="1:9" s="20" customFormat="1" ht="31.5" outlineLevel="3" x14ac:dyDescent="0.25">
      <c r="A140" s="140" t="s">
        <v>97</v>
      </c>
      <c r="B140" s="148" t="s">
        <v>39</v>
      </c>
      <c r="C140" s="152" t="s">
        <v>110</v>
      </c>
      <c r="D140" s="148" t="s">
        <v>104</v>
      </c>
      <c r="E140" s="141">
        <v>5944330</v>
      </c>
      <c r="F140" s="37"/>
    </row>
    <row r="141" spans="1:9" s="20" customFormat="1" outlineLevel="4" x14ac:dyDescent="0.25">
      <c r="A141" s="140" t="s">
        <v>761</v>
      </c>
      <c r="B141" s="148" t="s">
        <v>16</v>
      </c>
      <c r="C141" s="152" t="s">
        <v>110</v>
      </c>
      <c r="D141" s="148" t="s">
        <v>104</v>
      </c>
      <c r="E141" s="141">
        <v>4260820</v>
      </c>
      <c r="F141" s="37"/>
    </row>
    <row r="142" spans="1:9" s="20" customFormat="1" ht="47.25" outlineLevel="5" x14ac:dyDescent="0.25">
      <c r="A142" s="140" t="s">
        <v>416</v>
      </c>
      <c r="B142" s="148" t="s">
        <v>16</v>
      </c>
      <c r="C142" s="152" t="s">
        <v>111</v>
      </c>
      <c r="D142" s="148" t="s">
        <v>104</v>
      </c>
      <c r="E142" s="141">
        <v>4260820</v>
      </c>
      <c r="F142" s="37"/>
    </row>
    <row r="143" spans="1:9" s="20" customFormat="1" ht="78.75" outlineLevel="6" x14ac:dyDescent="0.25">
      <c r="A143" s="140" t="s">
        <v>760</v>
      </c>
      <c r="B143" s="148" t="s">
        <v>16</v>
      </c>
      <c r="C143" s="152" t="s">
        <v>427</v>
      </c>
      <c r="D143" s="148" t="s">
        <v>104</v>
      </c>
      <c r="E143" s="141">
        <v>4260820</v>
      </c>
      <c r="F143" s="37"/>
    </row>
    <row r="144" spans="1:9" s="20" customFormat="1" ht="94.5" outlineLevel="7" x14ac:dyDescent="0.25">
      <c r="A144" s="140" t="s">
        <v>470</v>
      </c>
      <c r="B144" s="148" t="s">
        <v>16</v>
      </c>
      <c r="C144" s="152" t="s">
        <v>471</v>
      </c>
      <c r="D144" s="148" t="s">
        <v>104</v>
      </c>
      <c r="E144" s="141">
        <v>4260820</v>
      </c>
      <c r="F144" s="37"/>
    </row>
    <row r="145" spans="1:6" s="20" customFormat="1" ht="63" x14ac:dyDescent="0.25">
      <c r="A145" s="140" t="s">
        <v>1271</v>
      </c>
      <c r="B145" s="148" t="s">
        <v>16</v>
      </c>
      <c r="C145" s="152" t="s">
        <v>561</v>
      </c>
      <c r="D145" s="148" t="s">
        <v>104</v>
      </c>
      <c r="E145" s="141">
        <v>4260820</v>
      </c>
      <c r="F145" s="37"/>
    </row>
    <row r="146" spans="1:6" s="20" customFormat="1" outlineLevel="1" x14ac:dyDescent="0.25">
      <c r="A146" s="140" t="s">
        <v>242</v>
      </c>
      <c r="B146" s="148" t="s">
        <v>16</v>
      </c>
      <c r="C146" s="152" t="s">
        <v>561</v>
      </c>
      <c r="D146" s="148" t="s">
        <v>60</v>
      </c>
      <c r="E146" s="141">
        <v>4260820</v>
      </c>
      <c r="F146" s="37"/>
    </row>
    <row r="147" spans="1:6" s="20" customFormat="1" ht="31.5" outlineLevel="2" x14ac:dyDescent="0.25">
      <c r="A147" s="140" t="s">
        <v>204</v>
      </c>
      <c r="B147" s="148" t="s">
        <v>201</v>
      </c>
      <c r="C147" s="152" t="s">
        <v>110</v>
      </c>
      <c r="D147" s="148" t="s">
        <v>104</v>
      </c>
      <c r="E147" s="141">
        <v>1683510</v>
      </c>
      <c r="F147" s="37"/>
    </row>
    <row r="148" spans="1:6" s="20" customFormat="1" ht="47.25" outlineLevel="3" x14ac:dyDescent="0.25">
      <c r="A148" s="140" t="s">
        <v>416</v>
      </c>
      <c r="B148" s="148" t="s">
        <v>201</v>
      </c>
      <c r="C148" s="152" t="s">
        <v>111</v>
      </c>
      <c r="D148" s="148" t="s">
        <v>104</v>
      </c>
      <c r="E148" s="141">
        <v>1683510</v>
      </c>
      <c r="F148" s="37"/>
    </row>
    <row r="149" spans="1:6" s="20" customFormat="1" ht="78.75" outlineLevel="4" x14ac:dyDescent="0.25">
      <c r="A149" s="140" t="s">
        <v>760</v>
      </c>
      <c r="B149" s="148" t="s">
        <v>201</v>
      </c>
      <c r="C149" s="152" t="s">
        <v>427</v>
      </c>
      <c r="D149" s="148" t="s">
        <v>104</v>
      </c>
      <c r="E149" s="141">
        <v>1683510</v>
      </c>
      <c r="F149" s="37"/>
    </row>
    <row r="150" spans="1:6" s="20" customFormat="1" ht="94.5" outlineLevel="5" x14ac:dyDescent="0.25">
      <c r="A150" s="140" t="s">
        <v>470</v>
      </c>
      <c r="B150" s="148" t="s">
        <v>201</v>
      </c>
      <c r="C150" s="152" t="s">
        <v>471</v>
      </c>
      <c r="D150" s="148" t="s">
        <v>104</v>
      </c>
      <c r="E150" s="141">
        <v>1683510</v>
      </c>
      <c r="F150" s="37"/>
    </row>
    <row r="151" spans="1:6" s="20" customFormat="1" ht="63" outlineLevel="6" x14ac:dyDescent="0.25">
      <c r="A151" s="140" t="s">
        <v>1271</v>
      </c>
      <c r="B151" s="148" t="s">
        <v>201</v>
      </c>
      <c r="C151" s="152" t="s">
        <v>561</v>
      </c>
      <c r="D151" s="148" t="s">
        <v>104</v>
      </c>
      <c r="E151" s="141">
        <v>1683510</v>
      </c>
      <c r="F151" s="37"/>
    </row>
    <row r="152" spans="1:6" s="20" customFormat="1" outlineLevel="7" x14ac:dyDescent="0.25">
      <c r="A152" s="140" t="s">
        <v>242</v>
      </c>
      <c r="B152" s="148" t="s">
        <v>201</v>
      </c>
      <c r="C152" s="152" t="s">
        <v>561</v>
      </c>
      <c r="D152" s="148" t="s">
        <v>60</v>
      </c>
      <c r="E152" s="141">
        <v>1683510</v>
      </c>
      <c r="F152" s="37"/>
    </row>
    <row r="153" spans="1:6" s="20" customFormat="1" outlineLevel="2" x14ac:dyDescent="0.25">
      <c r="A153" s="140" t="s">
        <v>78</v>
      </c>
      <c r="B153" s="148" t="s">
        <v>14</v>
      </c>
      <c r="C153" s="152" t="s">
        <v>110</v>
      </c>
      <c r="D153" s="148" t="s">
        <v>104</v>
      </c>
      <c r="E153" s="141">
        <v>179767932.65000001</v>
      </c>
      <c r="F153" s="37"/>
    </row>
    <row r="154" spans="1:6" s="20" customFormat="1" outlineLevel="3" x14ac:dyDescent="0.25">
      <c r="A154" s="140" t="s">
        <v>205</v>
      </c>
      <c r="B154" s="148" t="s">
        <v>202</v>
      </c>
      <c r="C154" s="152" t="s">
        <v>110</v>
      </c>
      <c r="D154" s="148" t="s">
        <v>104</v>
      </c>
      <c r="E154" s="141">
        <v>5228678</v>
      </c>
      <c r="F154" s="37"/>
    </row>
    <row r="155" spans="1:6" s="20" customFormat="1" ht="47.25" outlineLevel="4" x14ac:dyDescent="0.25">
      <c r="A155" s="140" t="s">
        <v>416</v>
      </c>
      <c r="B155" s="148" t="s">
        <v>202</v>
      </c>
      <c r="C155" s="152" t="s">
        <v>111</v>
      </c>
      <c r="D155" s="148" t="s">
        <v>104</v>
      </c>
      <c r="E155" s="141">
        <v>28794</v>
      </c>
      <c r="F155" s="37"/>
    </row>
    <row r="156" spans="1:6" s="20" customFormat="1" ht="78.75" outlineLevel="5" x14ac:dyDescent="0.25">
      <c r="A156" s="140" t="s">
        <v>760</v>
      </c>
      <c r="B156" s="148" t="s">
        <v>202</v>
      </c>
      <c r="C156" s="152" t="s">
        <v>427</v>
      </c>
      <c r="D156" s="148" t="s">
        <v>104</v>
      </c>
      <c r="E156" s="141">
        <v>28794</v>
      </c>
      <c r="F156" s="37"/>
    </row>
    <row r="157" spans="1:6" s="20" customFormat="1" ht="47.25" outlineLevel="6" x14ac:dyDescent="0.25">
      <c r="A157" s="140" t="s">
        <v>456</v>
      </c>
      <c r="B157" s="148" t="s">
        <v>202</v>
      </c>
      <c r="C157" s="152" t="s">
        <v>457</v>
      </c>
      <c r="D157" s="148" t="s">
        <v>104</v>
      </c>
      <c r="E157" s="141">
        <v>28794</v>
      </c>
      <c r="F157" s="37"/>
    </row>
    <row r="158" spans="1:6" s="20" customFormat="1" ht="47.25" outlineLevel="7" x14ac:dyDescent="0.25">
      <c r="A158" s="140" t="s">
        <v>250</v>
      </c>
      <c r="B158" s="148" t="s">
        <v>202</v>
      </c>
      <c r="C158" s="152" t="s">
        <v>1221</v>
      </c>
      <c r="D158" s="148" t="s">
        <v>104</v>
      </c>
      <c r="E158" s="141">
        <v>28794</v>
      </c>
      <c r="F158" s="37"/>
    </row>
    <row r="159" spans="1:6" s="20" customFormat="1" ht="31.5" outlineLevel="4" x14ac:dyDescent="0.25">
      <c r="A159" s="140" t="s">
        <v>239</v>
      </c>
      <c r="B159" s="148" t="s">
        <v>202</v>
      </c>
      <c r="C159" s="152" t="s">
        <v>1221</v>
      </c>
      <c r="D159" s="148" t="s">
        <v>93</v>
      </c>
      <c r="E159" s="141">
        <v>28794</v>
      </c>
      <c r="F159" s="37"/>
    </row>
    <row r="160" spans="1:6" s="20" customFormat="1" ht="47.25" outlineLevel="5" x14ac:dyDescent="0.25">
      <c r="A160" s="140" t="s">
        <v>472</v>
      </c>
      <c r="B160" s="148" t="s">
        <v>202</v>
      </c>
      <c r="C160" s="152" t="s">
        <v>121</v>
      </c>
      <c r="D160" s="148" t="s">
        <v>104</v>
      </c>
      <c r="E160" s="141">
        <v>5199884</v>
      </c>
      <c r="F160" s="37"/>
    </row>
    <row r="161" spans="1:6" s="20" customFormat="1" ht="47.25" outlineLevel="6" x14ac:dyDescent="0.25">
      <c r="A161" s="140" t="s">
        <v>473</v>
      </c>
      <c r="B161" s="148" t="s">
        <v>202</v>
      </c>
      <c r="C161" s="152" t="s">
        <v>126</v>
      </c>
      <c r="D161" s="148" t="s">
        <v>104</v>
      </c>
      <c r="E161" s="141">
        <v>5199884</v>
      </c>
      <c r="F161" s="37"/>
    </row>
    <row r="162" spans="1:6" s="20" customFormat="1" ht="47.25" outlineLevel="7" x14ac:dyDescent="0.25">
      <c r="A162" s="140" t="s">
        <v>474</v>
      </c>
      <c r="B162" s="148" t="s">
        <v>202</v>
      </c>
      <c r="C162" s="152" t="s">
        <v>475</v>
      </c>
      <c r="D162" s="148" t="s">
        <v>104</v>
      </c>
      <c r="E162" s="141">
        <v>5099884</v>
      </c>
      <c r="F162" s="37"/>
    </row>
    <row r="163" spans="1:6" s="20" customFormat="1" ht="47.25" outlineLevel="1" x14ac:dyDescent="0.25">
      <c r="A163" s="140" t="s">
        <v>250</v>
      </c>
      <c r="B163" s="148" t="s">
        <v>202</v>
      </c>
      <c r="C163" s="152" t="s">
        <v>476</v>
      </c>
      <c r="D163" s="148" t="s">
        <v>104</v>
      </c>
      <c r="E163" s="141">
        <v>5099884</v>
      </c>
      <c r="F163" s="37"/>
    </row>
    <row r="164" spans="1:6" s="20" customFormat="1" ht="31.5" outlineLevel="2" x14ac:dyDescent="0.25">
      <c r="A164" s="140" t="s">
        <v>239</v>
      </c>
      <c r="B164" s="148" t="s">
        <v>202</v>
      </c>
      <c r="C164" s="152" t="s">
        <v>476</v>
      </c>
      <c r="D164" s="148" t="s">
        <v>93</v>
      </c>
      <c r="E164" s="141">
        <v>5099884</v>
      </c>
      <c r="F164" s="37"/>
    </row>
    <row r="165" spans="1:6" s="20" customFormat="1" ht="47.25" outlineLevel="3" x14ac:dyDescent="0.25">
      <c r="A165" s="140" t="s">
        <v>1107</v>
      </c>
      <c r="B165" s="148" t="s">
        <v>202</v>
      </c>
      <c r="C165" s="152" t="s">
        <v>762</v>
      </c>
      <c r="D165" s="148" t="s">
        <v>104</v>
      </c>
      <c r="E165" s="141">
        <v>100000</v>
      </c>
      <c r="F165" s="37"/>
    </row>
    <row r="166" spans="1:6" s="20" customFormat="1" ht="47.25" outlineLevel="4" x14ac:dyDescent="0.25">
      <c r="A166" s="140" t="s">
        <v>911</v>
      </c>
      <c r="B166" s="148" t="s">
        <v>202</v>
      </c>
      <c r="C166" s="152" t="s">
        <v>912</v>
      </c>
      <c r="D166" s="148" t="s">
        <v>104</v>
      </c>
      <c r="E166" s="141">
        <v>100000</v>
      </c>
      <c r="F166" s="37"/>
    </row>
    <row r="167" spans="1:6" s="20" customFormat="1" ht="31.5" outlineLevel="5" x14ac:dyDescent="0.25">
      <c r="A167" s="140" t="s">
        <v>239</v>
      </c>
      <c r="B167" s="148" t="s">
        <v>202</v>
      </c>
      <c r="C167" s="152" t="s">
        <v>912</v>
      </c>
      <c r="D167" s="148" t="s">
        <v>93</v>
      </c>
      <c r="E167" s="141">
        <v>100000</v>
      </c>
      <c r="F167" s="37"/>
    </row>
    <row r="168" spans="1:6" s="20" customFormat="1" outlineLevel="6" x14ac:dyDescent="0.25">
      <c r="A168" s="140" t="s">
        <v>79</v>
      </c>
      <c r="B168" s="148" t="s">
        <v>48</v>
      </c>
      <c r="C168" s="152" t="s">
        <v>110</v>
      </c>
      <c r="D168" s="148" t="s">
        <v>104</v>
      </c>
      <c r="E168" s="141">
        <v>173566076.65000001</v>
      </c>
      <c r="F168" s="37"/>
    </row>
    <row r="169" spans="1:6" s="20" customFormat="1" ht="47.25" outlineLevel="7" x14ac:dyDescent="0.25">
      <c r="A169" s="140" t="s">
        <v>477</v>
      </c>
      <c r="B169" s="148" t="s">
        <v>48</v>
      </c>
      <c r="C169" s="152" t="s">
        <v>415</v>
      </c>
      <c r="D169" s="148" t="s">
        <v>104</v>
      </c>
      <c r="E169" s="141">
        <v>173566076.65000001</v>
      </c>
      <c r="F169" s="37"/>
    </row>
    <row r="170" spans="1:6" s="20" customFormat="1" ht="47.25" outlineLevel="1" x14ac:dyDescent="0.25">
      <c r="A170" s="140" t="s">
        <v>478</v>
      </c>
      <c r="B170" s="148" t="s">
        <v>48</v>
      </c>
      <c r="C170" s="152" t="s">
        <v>479</v>
      </c>
      <c r="D170" s="148" t="s">
        <v>104</v>
      </c>
      <c r="E170" s="141">
        <v>2590000</v>
      </c>
      <c r="F170" s="37"/>
    </row>
    <row r="171" spans="1:6" s="20" customFormat="1" ht="63" outlineLevel="2" x14ac:dyDescent="0.25">
      <c r="A171" s="140" t="s">
        <v>763</v>
      </c>
      <c r="B171" s="148" t="s">
        <v>48</v>
      </c>
      <c r="C171" s="152" t="s">
        <v>764</v>
      </c>
      <c r="D171" s="148" t="s">
        <v>104</v>
      </c>
      <c r="E171" s="141">
        <v>2590000</v>
      </c>
      <c r="F171" s="37"/>
    </row>
    <row r="172" spans="1:6" s="20" customFormat="1" ht="47.25" outlineLevel="3" x14ac:dyDescent="0.25">
      <c r="A172" s="140" t="s">
        <v>913</v>
      </c>
      <c r="B172" s="148" t="s">
        <v>48</v>
      </c>
      <c r="C172" s="152" t="s">
        <v>914</v>
      </c>
      <c r="D172" s="148" t="s">
        <v>104</v>
      </c>
      <c r="E172" s="141">
        <v>2590000</v>
      </c>
      <c r="F172" s="37"/>
    </row>
    <row r="173" spans="1:6" s="20" customFormat="1" ht="31.5" outlineLevel="4" x14ac:dyDescent="0.25">
      <c r="A173" s="140" t="s">
        <v>239</v>
      </c>
      <c r="B173" s="148" t="s">
        <v>48</v>
      </c>
      <c r="C173" s="152" t="s">
        <v>914</v>
      </c>
      <c r="D173" s="148" t="s">
        <v>93</v>
      </c>
      <c r="E173" s="141">
        <v>2590000</v>
      </c>
      <c r="F173" s="37"/>
    </row>
    <row r="174" spans="1:6" s="20" customFormat="1" ht="63" outlineLevel="5" x14ac:dyDescent="0.25">
      <c r="A174" s="140" t="s">
        <v>765</v>
      </c>
      <c r="B174" s="148" t="s">
        <v>48</v>
      </c>
      <c r="C174" s="152" t="s">
        <v>480</v>
      </c>
      <c r="D174" s="148" t="s">
        <v>104</v>
      </c>
      <c r="E174" s="141">
        <v>52071642.869999997</v>
      </c>
      <c r="F174" s="37"/>
    </row>
    <row r="175" spans="1:6" s="20" customFormat="1" ht="47.25" outlineLevel="6" x14ac:dyDescent="0.25">
      <c r="A175" s="140" t="s">
        <v>1169</v>
      </c>
      <c r="B175" s="148" t="s">
        <v>48</v>
      </c>
      <c r="C175" s="152" t="s">
        <v>1170</v>
      </c>
      <c r="D175" s="148" t="s">
        <v>104</v>
      </c>
      <c r="E175" s="141">
        <v>150000</v>
      </c>
      <c r="F175" s="37"/>
    </row>
    <row r="176" spans="1:6" s="20" customFormat="1" ht="31.5" outlineLevel="7" x14ac:dyDescent="0.25">
      <c r="A176" s="140" t="s">
        <v>1171</v>
      </c>
      <c r="B176" s="148" t="s">
        <v>48</v>
      </c>
      <c r="C176" s="152" t="s">
        <v>1172</v>
      </c>
      <c r="D176" s="148" t="s">
        <v>104</v>
      </c>
      <c r="E176" s="141">
        <v>150000</v>
      </c>
      <c r="F176" s="37"/>
    </row>
    <row r="177" spans="1:6" s="20" customFormat="1" ht="31.5" outlineLevel="4" x14ac:dyDescent="0.25">
      <c r="A177" s="140" t="s">
        <v>239</v>
      </c>
      <c r="B177" s="148" t="s">
        <v>48</v>
      </c>
      <c r="C177" s="152" t="s">
        <v>1172</v>
      </c>
      <c r="D177" s="148" t="s">
        <v>93</v>
      </c>
      <c r="E177" s="141">
        <v>150000</v>
      </c>
      <c r="F177" s="37"/>
    </row>
    <row r="178" spans="1:6" s="20" customFormat="1" ht="47.25" outlineLevel="5" x14ac:dyDescent="0.25">
      <c r="A178" s="140" t="s">
        <v>915</v>
      </c>
      <c r="B178" s="148" t="s">
        <v>48</v>
      </c>
      <c r="C178" s="152" t="s">
        <v>916</v>
      </c>
      <c r="D178" s="148" t="s">
        <v>104</v>
      </c>
      <c r="E178" s="141">
        <v>2000000</v>
      </c>
      <c r="F178" s="37"/>
    </row>
    <row r="179" spans="1:6" s="20" customFormat="1" ht="31.5" outlineLevel="6" x14ac:dyDescent="0.25">
      <c r="A179" s="140" t="s">
        <v>917</v>
      </c>
      <c r="B179" s="148" t="s">
        <v>48</v>
      </c>
      <c r="C179" s="152" t="s">
        <v>918</v>
      </c>
      <c r="D179" s="148" t="s">
        <v>104</v>
      </c>
      <c r="E179" s="141">
        <v>2000000</v>
      </c>
      <c r="F179" s="37"/>
    </row>
    <row r="180" spans="1:6" s="20" customFormat="1" ht="31.5" outlineLevel="7" x14ac:dyDescent="0.25">
      <c r="A180" s="140" t="s">
        <v>239</v>
      </c>
      <c r="B180" s="148" t="s">
        <v>48</v>
      </c>
      <c r="C180" s="152" t="s">
        <v>918</v>
      </c>
      <c r="D180" s="148" t="s">
        <v>93</v>
      </c>
      <c r="E180" s="141">
        <v>2000000</v>
      </c>
      <c r="F180" s="37"/>
    </row>
    <row r="181" spans="1:6" s="20" customFormat="1" ht="31.5" outlineLevel="1" x14ac:dyDescent="0.25">
      <c r="A181" s="140" t="s">
        <v>1282</v>
      </c>
      <c r="B181" s="148" t="s">
        <v>48</v>
      </c>
      <c r="C181" s="152" t="s">
        <v>1283</v>
      </c>
      <c r="D181" s="148" t="s">
        <v>104</v>
      </c>
      <c r="E181" s="141">
        <v>100000</v>
      </c>
      <c r="F181" s="37"/>
    </row>
    <row r="182" spans="1:6" s="20" customFormat="1" outlineLevel="2" x14ac:dyDescent="0.25">
      <c r="A182" s="140" t="s">
        <v>1284</v>
      </c>
      <c r="B182" s="148" t="s">
        <v>48</v>
      </c>
      <c r="C182" s="152" t="s">
        <v>1285</v>
      </c>
      <c r="D182" s="148" t="s">
        <v>104</v>
      </c>
      <c r="E182" s="141">
        <v>100000</v>
      </c>
      <c r="F182" s="37"/>
    </row>
    <row r="183" spans="1:6" s="20" customFormat="1" ht="31.5" outlineLevel="3" x14ac:dyDescent="0.25">
      <c r="A183" s="140" t="s">
        <v>239</v>
      </c>
      <c r="B183" s="148" t="s">
        <v>48</v>
      </c>
      <c r="C183" s="152" t="s">
        <v>1285</v>
      </c>
      <c r="D183" s="148" t="s">
        <v>93</v>
      </c>
      <c r="E183" s="141">
        <v>100000</v>
      </c>
      <c r="F183" s="37"/>
    </row>
    <row r="184" spans="1:6" s="20" customFormat="1" ht="63" outlineLevel="4" x14ac:dyDescent="0.25">
      <c r="A184" s="140" t="s">
        <v>766</v>
      </c>
      <c r="B184" s="148" t="s">
        <v>48</v>
      </c>
      <c r="C184" s="152" t="s">
        <v>481</v>
      </c>
      <c r="D184" s="148" t="s">
        <v>104</v>
      </c>
      <c r="E184" s="141">
        <v>49821642.869999997</v>
      </c>
      <c r="F184" s="37"/>
    </row>
    <row r="185" spans="1:6" s="20" customFormat="1" ht="47.25" outlineLevel="5" x14ac:dyDescent="0.25">
      <c r="A185" s="140" t="s">
        <v>767</v>
      </c>
      <c r="B185" s="148" t="s">
        <v>48</v>
      </c>
      <c r="C185" s="152" t="s">
        <v>482</v>
      </c>
      <c r="D185" s="148" t="s">
        <v>104</v>
      </c>
      <c r="E185" s="141">
        <v>49821642.869999997</v>
      </c>
      <c r="F185" s="37"/>
    </row>
    <row r="186" spans="1:6" s="20" customFormat="1" ht="31.5" outlineLevel="6" x14ac:dyDescent="0.25">
      <c r="A186" s="140" t="s">
        <v>239</v>
      </c>
      <c r="B186" s="148" t="s">
        <v>48</v>
      </c>
      <c r="C186" s="152" t="s">
        <v>482</v>
      </c>
      <c r="D186" s="148" t="s">
        <v>93</v>
      </c>
      <c r="E186" s="141">
        <v>49821642.869999997</v>
      </c>
      <c r="F186" s="37"/>
    </row>
    <row r="187" spans="1:6" s="20" customFormat="1" ht="47.25" outlineLevel="7" x14ac:dyDescent="0.25">
      <c r="A187" s="140" t="s">
        <v>483</v>
      </c>
      <c r="B187" s="148" t="s">
        <v>48</v>
      </c>
      <c r="C187" s="152" t="s">
        <v>484</v>
      </c>
      <c r="D187" s="148" t="s">
        <v>104</v>
      </c>
      <c r="E187" s="141">
        <v>118904433.78</v>
      </c>
      <c r="F187" s="37"/>
    </row>
    <row r="188" spans="1:6" s="20" customFormat="1" ht="31.5" outlineLevel="6" x14ac:dyDescent="0.25">
      <c r="A188" s="140" t="s">
        <v>485</v>
      </c>
      <c r="B188" s="148" t="s">
        <v>48</v>
      </c>
      <c r="C188" s="152" t="s">
        <v>486</v>
      </c>
      <c r="D188" s="148" t="s">
        <v>104</v>
      </c>
      <c r="E188" s="141">
        <v>48097720.939999998</v>
      </c>
      <c r="F188" s="37"/>
    </row>
    <row r="189" spans="1:6" s="20" customFormat="1" ht="63" outlineLevel="7" x14ac:dyDescent="0.25">
      <c r="A189" s="140" t="s">
        <v>487</v>
      </c>
      <c r="B189" s="148" t="s">
        <v>48</v>
      </c>
      <c r="C189" s="152" t="s">
        <v>488</v>
      </c>
      <c r="D189" s="148" t="s">
        <v>104</v>
      </c>
      <c r="E189" s="141">
        <v>42670971.770000003</v>
      </c>
      <c r="F189" s="37"/>
    </row>
    <row r="190" spans="1:6" s="20" customFormat="1" ht="31.5" x14ac:dyDescent="0.25">
      <c r="A190" s="140" t="s">
        <v>239</v>
      </c>
      <c r="B190" s="148" t="s">
        <v>48</v>
      </c>
      <c r="C190" s="152" t="s">
        <v>488</v>
      </c>
      <c r="D190" s="148" t="s">
        <v>93</v>
      </c>
      <c r="E190" s="141">
        <v>42670971.770000003</v>
      </c>
      <c r="F190" s="37"/>
    </row>
    <row r="191" spans="1:6" s="20" customFormat="1" ht="31.5" outlineLevel="1" x14ac:dyDescent="0.25">
      <c r="A191" s="140" t="s">
        <v>919</v>
      </c>
      <c r="B191" s="148" t="s">
        <v>48</v>
      </c>
      <c r="C191" s="152" t="s">
        <v>920</v>
      </c>
      <c r="D191" s="148" t="s">
        <v>104</v>
      </c>
      <c r="E191" s="141">
        <v>765546.55</v>
      </c>
      <c r="F191" s="37"/>
    </row>
    <row r="192" spans="1:6" s="20" customFormat="1" ht="31.5" outlineLevel="2" x14ac:dyDescent="0.25">
      <c r="A192" s="140" t="s">
        <v>239</v>
      </c>
      <c r="B192" s="148" t="s">
        <v>48</v>
      </c>
      <c r="C192" s="152" t="s">
        <v>920</v>
      </c>
      <c r="D192" s="148" t="s">
        <v>93</v>
      </c>
      <c r="E192" s="141">
        <v>765546.55</v>
      </c>
      <c r="F192" s="37"/>
    </row>
    <row r="193" spans="1:6" s="20" customFormat="1" ht="63" outlineLevel="3" x14ac:dyDescent="0.25">
      <c r="A193" s="140" t="s">
        <v>252</v>
      </c>
      <c r="B193" s="148" t="s">
        <v>48</v>
      </c>
      <c r="C193" s="152" t="s">
        <v>489</v>
      </c>
      <c r="D193" s="148" t="s">
        <v>104</v>
      </c>
      <c r="E193" s="141">
        <v>4661202.62</v>
      </c>
      <c r="F193" s="37"/>
    </row>
    <row r="194" spans="1:6" s="20" customFormat="1" ht="31.5" outlineLevel="4" x14ac:dyDescent="0.25">
      <c r="A194" s="140" t="s">
        <v>239</v>
      </c>
      <c r="B194" s="148" t="s">
        <v>48</v>
      </c>
      <c r="C194" s="152" t="s">
        <v>489</v>
      </c>
      <c r="D194" s="148" t="s">
        <v>93</v>
      </c>
      <c r="E194" s="141">
        <v>4661202.62</v>
      </c>
      <c r="F194" s="37"/>
    </row>
    <row r="195" spans="1:6" s="20" customFormat="1" ht="31.5" outlineLevel="5" x14ac:dyDescent="0.25">
      <c r="A195" s="140" t="s">
        <v>1108</v>
      </c>
      <c r="B195" s="148" t="s">
        <v>48</v>
      </c>
      <c r="C195" s="152" t="s">
        <v>921</v>
      </c>
      <c r="D195" s="148" t="s">
        <v>104</v>
      </c>
      <c r="E195" s="141">
        <v>65323777.840000004</v>
      </c>
      <c r="F195" s="37"/>
    </row>
    <row r="196" spans="1:6" s="20" customFormat="1" ht="63" outlineLevel="6" x14ac:dyDescent="0.25">
      <c r="A196" s="140" t="s">
        <v>922</v>
      </c>
      <c r="B196" s="148" t="s">
        <v>48</v>
      </c>
      <c r="C196" s="152" t="s">
        <v>923</v>
      </c>
      <c r="D196" s="148" t="s">
        <v>104</v>
      </c>
      <c r="E196" s="141">
        <v>61584278.219999999</v>
      </c>
      <c r="F196" s="37"/>
    </row>
    <row r="197" spans="1:6" s="20" customFormat="1" ht="31.5" outlineLevel="7" x14ac:dyDescent="0.25">
      <c r="A197" s="140" t="s">
        <v>277</v>
      </c>
      <c r="B197" s="148" t="s">
        <v>48</v>
      </c>
      <c r="C197" s="152" t="s">
        <v>923</v>
      </c>
      <c r="D197" s="148" t="s">
        <v>142</v>
      </c>
      <c r="E197" s="141">
        <v>61584278.219999999</v>
      </c>
      <c r="F197" s="37"/>
    </row>
    <row r="198" spans="1:6" s="20" customFormat="1" ht="31.5" outlineLevel="4" x14ac:dyDescent="0.25">
      <c r="A198" s="140" t="s">
        <v>1109</v>
      </c>
      <c r="B198" s="148" t="s">
        <v>48</v>
      </c>
      <c r="C198" s="152" t="s">
        <v>924</v>
      </c>
      <c r="D198" s="148" t="s">
        <v>104</v>
      </c>
      <c r="E198" s="141">
        <v>495000</v>
      </c>
      <c r="F198" s="37"/>
    </row>
    <row r="199" spans="1:6" s="20" customFormat="1" ht="31.5" outlineLevel="5" x14ac:dyDescent="0.25">
      <c r="A199" s="140" t="s">
        <v>277</v>
      </c>
      <c r="B199" s="148" t="s">
        <v>48</v>
      </c>
      <c r="C199" s="152" t="s">
        <v>924</v>
      </c>
      <c r="D199" s="148" t="s">
        <v>142</v>
      </c>
      <c r="E199" s="141">
        <v>495000</v>
      </c>
      <c r="F199" s="37"/>
    </row>
    <row r="200" spans="1:6" s="20" customFormat="1" ht="78.75" outlineLevel="6" x14ac:dyDescent="0.25">
      <c r="A200" s="140" t="s">
        <v>925</v>
      </c>
      <c r="B200" s="148" t="s">
        <v>48</v>
      </c>
      <c r="C200" s="152" t="s">
        <v>926</v>
      </c>
      <c r="D200" s="148" t="s">
        <v>104</v>
      </c>
      <c r="E200" s="141">
        <v>3244499.62</v>
      </c>
      <c r="F200" s="37"/>
    </row>
    <row r="201" spans="1:6" s="20" customFormat="1" ht="31.5" outlineLevel="7" x14ac:dyDescent="0.25">
      <c r="A201" s="140" t="s">
        <v>277</v>
      </c>
      <c r="B201" s="148" t="s">
        <v>48</v>
      </c>
      <c r="C201" s="152" t="s">
        <v>926</v>
      </c>
      <c r="D201" s="148" t="s">
        <v>142</v>
      </c>
      <c r="E201" s="141">
        <v>3244499.62</v>
      </c>
      <c r="F201" s="37"/>
    </row>
    <row r="202" spans="1:6" s="20" customFormat="1" ht="47.25" x14ac:dyDescent="0.25">
      <c r="A202" s="140" t="s">
        <v>1110</v>
      </c>
      <c r="B202" s="148" t="s">
        <v>48</v>
      </c>
      <c r="C202" s="152" t="s">
        <v>1111</v>
      </c>
      <c r="D202" s="148" t="s">
        <v>104</v>
      </c>
      <c r="E202" s="141">
        <v>5482935</v>
      </c>
      <c r="F202" s="37"/>
    </row>
    <row r="203" spans="1:6" s="20" customFormat="1" ht="78.75" outlineLevel="1" x14ac:dyDescent="0.25">
      <c r="A203" s="140" t="s">
        <v>1112</v>
      </c>
      <c r="B203" s="148" t="s">
        <v>48</v>
      </c>
      <c r="C203" s="152" t="s">
        <v>1113</v>
      </c>
      <c r="D203" s="148" t="s">
        <v>104</v>
      </c>
      <c r="E203" s="141">
        <v>4952288</v>
      </c>
      <c r="F203" s="37"/>
    </row>
    <row r="204" spans="1:6" s="20" customFormat="1" ht="31.5" outlineLevel="2" x14ac:dyDescent="0.25">
      <c r="A204" s="140" t="s">
        <v>277</v>
      </c>
      <c r="B204" s="148" t="s">
        <v>48</v>
      </c>
      <c r="C204" s="152" t="s">
        <v>1113</v>
      </c>
      <c r="D204" s="148" t="s">
        <v>142</v>
      </c>
      <c r="E204" s="141">
        <v>4952288</v>
      </c>
      <c r="F204" s="37"/>
    </row>
    <row r="205" spans="1:6" s="20" customFormat="1" outlineLevel="3" x14ac:dyDescent="0.25">
      <c r="A205" s="140" t="s">
        <v>1286</v>
      </c>
      <c r="B205" s="148" t="s">
        <v>48</v>
      </c>
      <c r="C205" s="152" t="s">
        <v>1287</v>
      </c>
      <c r="D205" s="148" t="s">
        <v>104</v>
      </c>
      <c r="E205" s="141">
        <v>270000</v>
      </c>
      <c r="F205" s="37"/>
    </row>
    <row r="206" spans="1:6" s="20" customFormat="1" ht="31.5" outlineLevel="4" x14ac:dyDescent="0.25">
      <c r="A206" s="140" t="s">
        <v>277</v>
      </c>
      <c r="B206" s="148" t="s">
        <v>48</v>
      </c>
      <c r="C206" s="152" t="s">
        <v>1287</v>
      </c>
      <c r="D206" s="148" t="s">
        <v>142</v>
      </c>
      <c r="E206" s="141">
        <v>270000</v>
      </c>
      <c r="F206" s="37"/>
    </row>
    <row r="207" spans="1:6" s="20" customFormat="1" ht="94.5" outlineLevel="5" x14ac:dyDescent="0.25">
      <c r="A207" s="140" t="s">
        <v>1114</v>
      </c>
      <c r="B207" s="148" t="s">
        <v>48</v>
      </c>
      <c r="C207" s="152" t="s">
        <v>1115</v>
      </c>
      <c r="D207" s="148" t="s">
        <v>104</v>
      </c>
      <c r="E207" s="141">
        <v>260647</v>
      </c>
      <c r="F207" s="37"/>
    </row>
    <row r="208" spans="1:6" s="20" customFormat="1" ht="31.5" outlineLevel="6" x14ac:dyDescent="0.25">
      <c r="A208" s="140" t="s">
        <v>277</v>
      </c>
      <c r="B208" s="148" t="s">
        <v>48</v>
      </c>
      <c r="C208" s="152" t="s">
        <v>1115</v>
      </c>
      <c r="D208" s="148" t="s">
        <v>142</v>
      </c>
      <c r="E208" s="141">
        <v>260647</v>
      </c>
      <c r="F208" s="37"/>
    </row>
    <row r="209" spans="1:6" s="20" customFormat="1" outlineLevel="7" x14ac:dyDescent="0.25">
      <c r="A209" s="140" t="s">
        <v>118</v>
      </c>
      <c r="B209" s="148" t="s">
        <v>119</v>
      </c>
      <c r="C209" s="152" t="s">
        <v>110</v>
      </c>
      <c r="D209" s="148" t="s">
        <v>104</v>
      </c>
      <c r="E209" s="141">
        <v>31928</v>
      </c>
      <c r="F209" s="37"/>
    </row>
    <row r="210" spans="1:6" s="20" customFormat="1" ht="47.25" outlineLevel="5" x14ac:dyDescent="0.25">
      <c r="A210" s="140" t="s">
        <v>465</v>
      </c>
      <c r="B210" s="148" t="s">
        <v>119</v>
      </c>
      <c r="C210" s="152" t="s">
        <v>117</v>
      </c>
      <c r="D210" s="148" t="s">
        <v>104</v>
      </c>
      <c r="E210" s="141">
        <v>31928</v>
      </c>
      <c r="F210" s="37"/>
    </row>
    <row r="211" spans="1:6" s="20" customFormat="1" ht="47.25" outlineLevel="6" x14ac:dyDescent="0.25">
      <c r="A211" s="140" t="s">
        <v>490</v>
      </c>
      <c r="B211" s="148" t="s">
        <v>119</v>
      </c>
      <c r="C211" s="152" t="s">
        <v>491</v>
      </c>
      <c r="D211" s="148" t="s">
        <v>104</v>
      </c>
      <c r="E211" s="141">
        <v>31928</v>
      </c>
      <c r="F211" s="37"/>
    </row>
    <row r="212" spans="1:6" s="20" customFormat="1" ht="47.25" outlineLevel="7" x14ac:dyDescent="0.25">
      <c r="A212" s="140" t="s">
        <v>254</v>
      </c>
      <c r="B212" s="148" t="s">
        <v>119</v>
      </c>
      <c r="C212" s="152" t="s">
        <v>492</v>
      </c>
      <c r="D212" s="148" t="s">
        <v>104</v>
      </c>
      <c r="E212" s="141">
        <v>30331.599999999999</v>
      </c>
      <c r="F212" s="37"/>
    </row>
    <row r="213" spans="1:6" s="20" customFormat="1" ht="31.5" outlineLevel="6" x14ac:dyDescent="0.25">
      <c r="A213" s="140" t="s">
        <v>239</v>
      </c>
      <c r="B213" s="148" t="s">
        <v>119</v>
      </c>
      <c r="C213" s="152" t="s">
        <v>492</v>
      </c>
      <c r="D213" s="148" t="s">
        <v>93</v>
      </c>
      <c r="E213" s="141">
        <v>30331.599999999999</v>
      </c>
      <c r="F213" s="37"/>
    </row>
    <row r="214" spans="1:6" s="20" customFormat="1" ht="63" outlineLevel="7" x14ac:dyDescent="0.25">
      <c r="A214" s="140" t="s">
        <v>255</v>
      </c>
      <c r="B214" s="148" t="s">
        <v>119</v>
      </c>
      <c r="C214" s="152" t="s">
        <v>493</v>
      </c>
      <c r="D214" s="148" t="s">
        <v>104</v>
      </c>
      <c r="E214" s="141">
        <v>1596.4</v>
      </c>
      <c r="F214" s="37"/>
    </row>
    <row r="215" spans="1:6" s="20" customFormat="1" ht="31.5" outlineLevel="5" x14ac:dyDescent="0.25">
      <c r="A215" s="140" t="s">
        <v>239</v>
      </c>
      <c r="B215" s="148" t="s">
        <v>119</v>
      </c>
      <c r="C215" s="152" t="s">
        <v>493</v>
      </c>
      <c r="D215" s="148" t="s">
        <v>93</v>
      </c>
      <c r="E215" s="141">
        <v>1596.4</v>
      </c>
      <c r="F215" s="37"/>
    </row>
    <row r="216" spans="1:6" s="20" customFormat="1" outlineLevel="6" x14ac:dyDescent="0.25">
      <c r="A216" s="140" t="s">
        <v>25</v>
      </c>
      <c r="B216" s="148" t="s">
        <v>50</v>
      </c>
      <c r="C216" s="152" t="s">
        <v>110</v>
      </c>
      <c r="D216" s="148" t="s">
        <v>104</v>
      </c>
      <c r="E216" s="141">
        <v>941250</v>
      </c>
      <c r="F216" s="37"/>
    </row>
    <row r="217" spans="1:6" s="20" customFormat="1" ht="47.25" outlineLevel="7" x14ac:dyDescent="0.25">
      <c r="A217" s="140" t="s">
        <v>472</v>
      </c>
      <c r="B217" s="148" t="s">
        <v>50</v>
      </c>
      <c r="C217" s="152" t="s">
        <v>121</v>
      </c>
      <c r="D217" s="148" t="s">
        <v>104</v>
      </c>
      <c r="E217" s="141">
        <v>900250</v>
      </c>
      <c r="F217" s="37"/>
    </row>
    <row r="218" spans="1:6" s="20" customFormat="1" ht="47.25" outlineLevel="3" x14ac:dyDescent="0.25">
      <c r="A218" s="140" t="s">
        <v>1206</v>
      </c>
      <c r="B218" s="148" t="s">
        <v>50</v>
      </c>
      <c r="C218" s="152" t="s">
        <v>122</v>
      </c>
      <c r="D218" s="148" t="s">
        <v>104</v>
      </c>
      <c r="E218" s="141">
        <v>900250</v>
      </c>
      <c r="F218" s="37"/>
    </row>
    <row r="219" spans="1:6" s="20" customFormat="1" ht="47.25" outlineLevel="4" x14ac:dyDescent="0.25">
      <c r="A219" s="140" t="s">
        <v>927</v>
      </c>
      <c r="B219" s="148" t="s">
        <v>50</v>
      </c>
      <c r="C219" s="152" t="s">
        <v>928</v>
      </c>
      <c r="D219" s="148" t="s">
        <v>104</v>
      </c>
      <c r="E219" s="141">
        <v>410250</v>
      </c>
      <c r="F219" s="37"/>
    </row>
    <row r="220" spans="1:6" s="20" customFormat="1" ht="31.5" outlineLevel="5" x14ac:dyDescent="0.25">
      <c r="A220" s="140" t="s">
        <v>929</v>
      </c>
      <c r="B220" s="148" t="s">
        <v>50</v>
      </c>
      <c r="C220" s="152" t="s">
        <v>930</v>
      </c>
      <c r="D220" s="148" t="s">
        <v>104</v>
      </c>
      <c r="E220" s="141">
        <v>410250</v>
      </c>
      <c r="F220" s="37"/>
    </row>
    <row r="221" spans="1:6" s="20" customFormat="1" ht="31.5" outlineLevel="6" x14ac:dyDescent="0.25">
      <c r="A221" s="140" t="s">
        <v>239</v>
      </c>
      <c r="B221" s="148" t="s">
        <v>50</v>
      </c>
      <c r="C221" s="152" t="s">
        <v>930</v>
      </c>
      <c r="D221" s="148" t="s">
        <v>93</v>
      </c>
      <c r="E221" s="141">
        <v>410250</v>
      </c>
      <c r="F221" s="37"/>
    </row>
    <row r="222" spans="1:6" s="20" customFormat="1" ht="31.5" outlineLevel="7" x14ac:dyDescent="0.25">
      <c r="A222" s="140" t="s">
        <v>931</v>
      </c>
      <c r="B222" s="148" t="s">
        <v>50</v>
      </c>
      <c r="C222" s="152" t="s">
        <v>932</v>
      </c>
      <c r="D222" s="148" t="s">
        <v>104</v>
      </c>
      <c r="E222" s="141">
        <v>100000</v>
      </c>
      <c r="F222" s="37"/>
    </row>
    <row r="223" spans="1:6" s="20" customFormat="1" outlineLevel="5" x14ac:dyDescent="0.25">
      <c r="A223" s="140" t="s">
        <v>933</v>
      </c>
      <c r="B223" s="148" t="s">
        <v>50</v>
      </c>
      <c r="C223" s="152" t="s">
        <v>934</v>
      </c>
      <c r="D223" s="148" t="s">
        <v>104</v>
      </c>
      <c r="E223" s="141">
        <v>100000</v>
      </c>
      <c r="F223" s="37"/>
    </row>
    <row r="224" spans="1:6" s="20" customFormat="1" ht="31.5" outlineLevel="6" x14ac:dyDescent="0.25">
      <c r="A224" s="140" t="s">
        <v>239</v>
      </c>
      <c r="B224" s="148" t="s">
        <v>50</v>
      </c>
      <c r="C224" s="152" t="s">
        <v>934</v>
      </c>
      <c r="D224" s="148" t="s">
        <v>93</v>
      </c>
      <c r="E224" s="141">
        <v>100000</v>
      </c>
      <c r="F224" s="37"/>
    </row>
    <row r="225" spans="1:6" s="20" customFormat="1" ht="63" outlineLevel="7" x14ac:dyDescent="0.25">
      <c r="A225" s="140" t="s">
        <v>935</v>
      </c>
      <c r="B225" s="148" t="s">
        <v>50</v>
      </c>
      <c r="C225" s="152" t="s">
        <v>936</v>
      </c>
      <c r="D225" s="148" t="s">
        <v>104</v>
      </c>
      <c r="E225" s="141">
        <v>390000</v>
      </c>
      <c r="F225" s="37"/>
    </row>
    <row r="226" spans="1:6" s="20" customFormat="1" ht="31.5" outlineLevel="5" x14ac:dyDescent="0.25">
      <c r="A226" s="140" t="s">
        <v>937</v>
      </c>
      <c r="B226" s="148" t="s">
        <v>50</v>
      </c>
      <c r="C226" s="152" t="s">
        <v>938</v>
      </c>
      <c r="D226" s="148" t="s">
        <v>104</v>
      </c>
      <c r="E226" s="141">
        <v>390000</v>
      </c>
      <c r="F226" s="37"/>
    </row>
    <row r="227" spans="1:6" s="20" customFormat="1" ht="31.5" outlineLevel="6" x14ac:dyDescent="0.25">
      <c r="A227" s="140" t="s">
        <v>239</v>
      </c>
      <c r="B227" s="148" t="s">
        <v>50</v>
      </c>
      <c r="C227" s="152" t="s">
        <v>938</v>
      </c>
      <c r="D227" s="148" t="s">
        <v>93</v>
      </c>
      <c r="E227" s="141">
        <v>390000</v>
      </c>
      <c r="F227" s="37"/>
    </row>
    <row r="228" spans="1:6" s="20" customFormat="1" ht="63" outlineLevel="7" x14ac:dyDescent="0.25">
      <c r="A228" s="140" t="s">
        <v>497</v>
      </c>
      <c r="B228" s="148" t="s">
        <v>50</v>
      </c>
      <c r="C228" s="152" t="s">
        <v>124</v>
      </c>
      <c r="D228" s="148" t="s">
        <v>104</v>
      </c>
      <c r="E228" s="141">
        <v>41000</v>
      </c>
      <c r="F228" s="37"/>
    </row>
    <row r="229" spans="1:6" s="20" customFormat="1" ht="47.25" outlineLevel="6" x14ac:dyDescent="0.25">
      <c r="A229" s="140" t="s">
        <v>768</v>
      </c>
      <c r="B229" s="148" t="s">
        <v>50</v>
      </c>
      <c r="C229" s="152" t="s">
        <v>498</v>
      </c>
      <c r="D229" s="148" t="s">
        <v>104</v>
      </c>
      <c r="E229" s="141">
        <v>35000</v>
      </c>
      <c r="F229" s="37"/>
    </row>
    <row r="230" spans="1:6" s="20" customFormat="1" ht="47.25" outlineLevel="7" x14ac:dyDescent="0.25">
      <c r="A230" s="140" t="s">
        <v>769</v>
      </c>
      <c r="B230" s="148" t="s">
        <v>50</v>
      </c>
      <c r="C230" s="152" t="s">
        <v>499</v>
      </c>
      <c r="D230" s="148" t="s">
        <v>104</v>
      </c>
      <c r="E230" s="141">
        <v>35000</v>
      </c>
      <c r="F230" s="37"/>
    </row>
    <row r="231" spans="1:6" s="20" customFormat="1" ht="31.5" outlineLevel="5" x14ac:dyDescent="0.25">
      <c r="A231" s="140" t="s">
        <v>239</v>
      </c>
      <c r="B231" s="148" t="s">
        <v>50</v>
      </c>
      <c r="C231" s="152" t="s">
        <v>499</v>
      </c>
      <c r="D231" s="148" t="s">
        <v>93</v>
      </c>
      <c r="E231" s="141">
        <v>35000</v>
      </c>
      <c r="F231" s="37"/>
    </row>
    <row r="232" spans="1:6" s="20" customFormat="1" ht="94.5" outlineLevel="6" x14ac:dyDescent="0.25">
      <c r="A232" s="140" t="s">
        <v>770</v>
      </c>
      <c r="B232" s="148" t="s">
        <v>50</v>
      </c>
      <c r="C232" s="152" t="s">
        <v>500</v>
      </c>
      <c r="D232" s="148" t="s">
        <v>104</v>
      </c>
      <c r="E232" s="141">
        <v>6000</v>
      </c>
      <c r="F232" s="37"/>
    </row>
    <row r="233" spans="1:6" s="20" customFormat="1" ht="94.5" outlineLevel="7" x14ac:dyDescent="0.25">
      <c r="A233" s="140" t="s">
        <v>872</v>
      </c>
      <c r="B233" s="148" t="s">
        <v>50</v>
      </c>
      <c r="C233" s="152" t="s">
        <v>501</v>
      </c>
      <c r="D233" s="148" t="s">
        <v>104</v>
      </c>
      <c r="E233" s="141">
        <v>6000</v>
      </c>
      <c r="F233" s="37"/>
    </row>
    <row r="234" spans="1:6" s="20" customFormat="1" ht="31.5" x14ac:dyDescent="0.25">
      <c r="A234" s="140" t="s">
        <v>239</v>
      </c>
      <c r="B234" s="148" t="s">
        <v>50</v>
      </c>
      <c r="C234" s="152" t="s">
        <v>501</v>
      </c>
      <c r="D234" s="148" t="s">
        <v>93</v>
      </c>
      <c r="E234" s="141">
        <v>6000</v>
      </c>
      <c r="F234" s="37"/>
    </row>
    <row r="235" spans="1:6" s="20" customFormat="1" outlineLevel="1" x14ac:dyDescent="0.25">
      <c r="A235" s="140" t="s">
        <v>87</v>
      </c>
      <c r="B235" s="148" t="s">
        <v>82</v>
      </c>
      <c r="C235" s="152" t="s">
        <v>110</v>
      </c>
      <c r="D235" s="148" t="s">
        <v>104</v>
      </c>
      <c r="E235" s="141">
        <v>222524689.19</v>
      </c>
      <c r="F235" s="37"/>
    </row>
    <row r="236" spans="1:6" s="20" customFormat="1" outlineLevel="2" x14ac:dyDescent="0.25">
      <c r="A236" s="140" t="s">
        <v>88</v>
      </c>
      <c r="B236" s="148" t="s">
        <v>83</v>
      </c>
      <c r="C236" s="152" t="s">
        <v>110</v>
      </c>
      <c r="D236" s="148" t="s">
        <v>104</v>
      </c>
      <c r="E236" s="141">
        <v>15008512</v>
      </c>
      <c r="F236" s="37"/>
    </row>
    <row r="237" spans="1:6" s="20" customFormat="1" ht="47.25" outlineLevel="4" x14ac:dyDescent="0.25">
      <c r="A237" s="140" t="s">
        <v>472</v>
      </c>
      <c r="B237" s="148" t="s">
        <v>83</v>
      </c>
      <c r="C237" s="152" t="s">
        <v>121</v>
      </c>
      <c r="D237" s="148" t="s">
        <v>104</v>
      </c>
      <c r="E237" s="141">
        <v>15008512</v>
      </c>
      <c r="F237" s="37"/>
    </row>
    <row r="238" spans="1:6" s="20" customFormat="1" ht="63" outlineLevel="5" x14ac:dyDescent="0.25">
      <c r="A238" s="140" t="s">
        <v>504</v>
      </c>
      <c r="B238" s="148" t="s">
        <v>83</v>
      </c>
      <c r="C238" s="152" t="s">
        <v>123</v>
      </c>
      <c r="D238" s="148" t="s">
        <v>104</v>
      </c>
      <c r="E238" s="141">
        <v>15008512</v>
      </c>
      <c r="F238" s="37"/>
    </row>
    <row r="239" spans="1:6" s="20" customFormat="1" outlineLevel="6" x14ac:dyDescent="0.25">
      <c r="A239" s="140" t="s">
        <v>939</v>
      </c>
      <c r="B239" s="148" t="s">
        <v>83</v>
      </c>
      <c r="C239" s="152" t="s">
        <v>940</v>
      </c>
      <c r="D239" s="148" t="s">
        <v>104</v>
      </c>
      <c r="E239" s="141">
        <v>15008512</v>
      </c>
      <c r="F239" s="37"/>
    </row>
    <row r="240" spans="1:6" s="20" customFormat="1" ht="47.25" outlineLevel="7" x14ac:dyDescent="0.25">
      <c r="A240" s="140" t="s">
        <v>941</v>
      </c>
      <c r="B240" s="148" t="s">
        <v>83</v>
      </c>
      <c r="C240" s="152" t="s">
        <v>942</v>
      </c>
      <c r="D240" s="148" t="s">
        <v>104</v>
      </c>
      <c r="E240" s="141">
        <v>14258086.4</v>
      </c>
      <c r="F240" s="37"/>
    </row>
    <row r="241" spans="1:6" s="20" customFormat="1" ht="31.5" outlineLevel="4" x14ac:dyDescent="0.25">
      <c r="A241" s="140" t="s">
        <v>239</v>
      </c>
      <c r="B241" s="148" t="s">
        <v>83</v>
      </c>
      <c r="C241" s="152" t="s">
        <v>942</v>
      </c>
      <c r="D241" s="148" t="s">
        <v>93</v>
      </c>
      <c r="E241" s="141">
        <v>14258086.4</v>
      </c>
      <c r="F241" s="37"/>
    </row>
    <row r="242" spans="1:6" s="20" customFormat="1" ht="47.25" outlineLevel="5" x14ac:dyDescent="0.25">
      <c r="A242" s="140" t="s">
        <v>943</v>
      </c>
      <c r="B242" s="148" t="s">
        <v>83</v>
      </c>
      <c r="C242" s="152" t="s">
        <v>944</v>
      </c>
      <c r="D242" s="148" t="s">
        <v>104</v>
      </c>
      <c r="E242" s="141">
        <v>750425.59999999998</v>
      </c>
      <c r="F242" s="37"/>
    </row>
    <row r="243" spans="1:6" s="20" customFormat="1" ht="31.5" outlineLevel="6" x14ac:dyDescent="0.25">
      <c r="A243" s="140" t="s">
        <v>239</v>
      </c>
      <c r="B243" s="148" t="s">
        <v>83</v>
      </c>
      <c r="C243" s="152" t="s">
        <v>944</v>
      </c>
      <c r="D243" s="148" t="s">
        <v>93</v>
      </c>
      <c r="E243" s="141">
        <v>750425.59999999998</v>
      </c>
      <c r="F243" s="37"/>
    </row>
    <row r="244" spans="1:6" s="20" customFormat="1" outlineLevel="7" x14ac:dyDescent="0.25">
      <c r="A244" s="140" t="s">
        <v>53</v>
      </c>
      <c r="B244" s="148" t="s">
        <v>56</v>
      </c>
      <c r="C244" s="152" t="s">
        <v>110</v>
      </c>
      <c r="D244" s="148" t="s">
        <v>104</v>
      </c>
      <c r="E244" s="141">
        <v>20021069.649999999</v>
      </c>
      <c r="F244" s="37"/>
    </row>
    <row r="245" spans="1:6" s="20" customFormat="1" ht="47.25" x14ac:dyDescent="0.25">
      <c r="A245" s="140" t="s">
        <v>461</v>
      </c>
      <c r="B245" s="148" t="s">
        <v>56</v>
      </c>
      <c r="C245" s="152" t="s">
        <v>116</v>
      </c>
      <c r="D245" s="148" t="s">
        <v>104</v>
      </c>
      <c r="E245" s="141">
        <v>1565762.25</v>
      </c>
      <c r="F245" s="37"/>
    </row>
    <row r="246" spans="1:6" s="20" customFormat="1" ht="31.5" outlineLevel="1" x14ac:dyDescent="0.25">
      <c r="A246" s="140" t="s">
        <v>462</v>
      </c>
      <c r="B246" s="148" t="s">
        <v>56</v>
      </c>
      <c r="C246" s="152" t="s">
        <v>463</v>
      </c>
      <c r="D246" s="148" t="s">
        <v>104</v>
      </c>
      <c r="E246" s="141">
        <v>1565762.25</v>
      </c>
      <c r="F246" s="37"/>
    </row>
    <row r="247" spans="1:6" s="20" customFormat="1" ht="31.5" outlineLevel="2" x14ac:dyDescent="0.25">
      <c r="A247" s="140" t="s">
        <v>1277</v>
      </c>
      <c r="B247" s="148" t="s">
        <v>56</v>
      </c>
      <c r="C247" s="152" t="s">
        <v>1278</v>
      </c>
      <c r="D247" s="148" t="s">
        <v>104</v>
      </c>
      <c r="E247" s="141">
        <v>1565762.25</v>
      </c>
      <c r="F247" s="37"/>
    </row>
    <row r="248" spans="1:6" s="20" customFormat="1" ht="31.5" outlineLevel="4" x14ac:dyDescent="0.25">
      <c r="A248" s="140" t="s">
        <v>239</v>
      </c>
      <c r="B248" s="148" t="s">
        <v>56</v>
      </c>
      <c r="C248" s="152" t="s">
        <v>1278</v>
      </c>
      <c r="D248" s="148" t="s">
        <v>93</v>
      </c>
      <c r="E248" s="141">
        <v>1565762.25</v>
      </c>
      <c r="F248" s="37"/>
    </row>
    <row r="249" spans="1:6" s="20" customFormat="1" ht="47.25" outlineLevel="5" x14ac:dyDescent="0.25">
      <c r="A249" s="140" t="s">
        <v>472</v>
      </c>
      <c r="B249" s="148" t="s">
        <v>56</v>
      </c>
      <c r="C249" s="152" t="s">
        <v>121</v>
      </c>
      <c r="D249" s="148" t="s">
        <v>104</v>
      </c>
      <c r="E249" s="141">
        <v>6700000</v>
      </c>
      <c r="F249" s="37"/>
    </row>
    <row r="250" spans="1:6" s="20" customFormat="1" ht="47.25" outlineLevel="6" x14ac:dyDescent="0.25">
      <c r="A250" s="140" t="s">
        <v>505</v>
      </c>
      <c r="B250" s="148" t="s">
        <v>56</v>
      </c>
      <c r="C250" s="152" t="s">
        <v>125</v>
      </c>
      <c r="D250" s="148" t="s">
        <v>104</v>
      </c>
      <c r="E250" s="141">
        <v>6700000</v>
      </c>
      <c r="F250" s="37"/>
    </row>
    <row r="251" spans="1:6" s="20" customFormat="1" ht="31.5" outlineLevel="7" x14ac:dyDescent="0.25">
      <c r="A251" s="140" t="s">
        <v>887</v>
      </c>
      <c r="B251" s="148" t="s">
        <v>56</v>
      </c>
      <c r="C251" s="152" t="s">
        <v>336</v>
      </c>
      <c r="D251" s="148" t="s">
        <v>104</v>
      </c>
      <c r="E251" s="141">
        <v>6700000</v>
      </c>
      <c r="F251" s="37"/>
    </row>
    <row r="252" spans="1:6" s="20" customFormat="1" ht="31.5" outlineLevel="4" x14ac:dyDescent="0.25">
      <c r="A252" s="140" t="s">
        <v>893</v>
      </c>
      <c r="B252" s="148" t="s">
        <v>56</v>
      </c>
      <c r="C252" s="152" t="s">
        <v>506</v>
      </c>
      <c r="D252" s="148" t="s">
        <v>104</v>
      </c>
      <c r="E252" s="141">
        <v>6700000</v>
      </c>
      <c r="F252" s="37"/>
    </row>
    <row r="253" spans="1:6" x14ac:dyDescent="0.25">
      <c r="A253" s="140" t="s">
        <v>240</v>
      </c>
      <c r="B253" s="148" t="s">
        <v>56</v>
      </c>
      <c r="C253" s="152" t="s">
        <v>506</v>
      </c>
      <c r="D253" s="148" t="s">
        <v>107</v>
      </c>
      <c r="E253" s="141">
        <v>6700000</v>
      </c>
      <c r="F253" s="37"/>
    </row>
    <row r="254" spans="1:6" ht="47.25" x14ac:dyDescent="0.25">
      <c r="A254" s="140" t="s">
        <v>507</v>
      </c>
      <c r="B254" s="148" t="s">
        <v>56</v>
      </c>
      <c r="C254" s="152" t="s">
        <v>120</v>
      </c>
      <c r="D254" s="148" t="s">
        <v>104</v>
      </c>
      <c r="E254" s="141">
        <v>11755307.4</v>
      </c>
      <c r="F254" s="37"/>
    </row>
    <row r="255" spans="1:6" ht="31.5" x14ac:dyDescent="0.25">
      <c r="A255" s="140" t="s">
        <v>508</v>
      </c>
      <c r="B255" s="148" t="s">
        <v>56</v>
      </c>
      <c r="C255" s="152" t="s">
        <v>334</v>
      </c>
      <c r="D255" s="148" t="s">
        <v>104</v>
      </c>
      <c r="E255" s="141">
        <v>150000</v>
      </c>
      <c r="F255" s="37"/>
    </row>
    <row r="256" spans="1:6" x14ac:dyDescent="0.25">
      <c r="A256" s="140" t="s">
        <v>509</v>
      </c>
      <c r="B256" s="148" t="s">
        <v>56</v>
      </c>
      <c r="C256" s="152" t="s">
        <v>510</v>
      </c>
      <c r="D256" s="148" t="s">
        <v>104</v>
      </c>
      <c r="E256" s="141">
        <v>150000</v>
      </c>
      <c r="F256" s="37"/>
    </row>
    <row r="257" spans="1:6" ht="31.5" x14ac:dyDescent="0.25">
      <c r="A257" s="140" t="s">
        <v>239</v>
      </c>
      <c r="B257" s="148" t="s">
        <v>56</v>
      </c>
      <c r="C257" s="152" t="s">
        <v>510</v>
      </c>
      <c r="D257" s="148" t="s">
        <v>93</v>
      </c>
      <c r="E257" s="141">
        <v>150000</v>
      </c>
      <c r="F257" s="37"/>
    </row>
    <row r="258" spans="1:6" ht="47.25" x14ac:dyDescent="0.25">
      <c r="A258" s="140" t="s">
        <v>1288</v>
      </c>
      <c r="B258" s="148" t="s">
        <v>56</v>
      </c>
      <c r="C258" s="152" t="s">
        <v>1289</v>
      </c>
      <c r="D258" s="148" t="s">
        <v>104</v>
      </c>
      <c r="E258" s="141">
        <v>4239049</v>
      </c>
      <c r="F258" s="37"/>
    </row>
    <row r="259" spans="1:6" ht="31.5" x14ac:dyDescent="0.25">
      <c r="A259" s="140" t="s">
        <v>1224</v>
      </c>
      <c r="B259" s="148" t="s">
        <v>56</v>
      </c>
      <c r="C259" s="152" t="s">
        <v>1290</v>
      </c>
      <c r="D259" s="148" t="s">
        <v>104</v>
      </c>
      <c r="E259" s="141">
        <v>4027096.55</v>
      </c>
      <c r="F259" s="37"/>
    </row>
    <row r="260" spans="1:6" ht="31.5" x14ac:dyDescent="0.25">
      <c r="A260" s="140" t="s">
        <v>239</v>
      </c>
      <c r="B260" s="148" t="s">
        <v>56</v>
      </c>
      <c r="C260" s="152" t="s">
        <v>1290</v>
      </c>
      <c r="D260" s="148" t="s">
        <v>93</v>
      </c>
      <c r="E260" s="141">
        <v>4027096.55</v>
      </c>
      <c r="F260" s="37"/>
    </row>
    <row r="261" spans="1:6" ht="47.25" x14ac:dyDescent="0.25">
      <c r="A261" s="140" t="s">
        <v>1226</v>
      </c>
      <c r="B261" s="148" t="s">
        <v>56</v>
      </c>
      <c r="C261" s="152" t="s">
        <v>1291</v>
      </c>
      <c r="D261" s="148" t="s">
        <v>104</v>
      </c>
      <c r="E261" s="141">
        <v>211952.45</v>
      </c>
      <c r="F261" s="37"/>
    </row>
    <row r="262" spans="1:6" ht="31.5" x14ac:dyDescent="0.25">
      <c r="A262" s="140" t="s">
        <v>239</v>
      </c>
      <c r="B262" s="148" t="s">
        <v>56</v>
      </c>
      <c r="C262" s="152" t="s">
        <v>1291</v>
      </c>
      <c r="D262" s="148" t="s">
        <v>93</v>
      </c>
      <c r="E262" s="141">
        <v>211952.45</v>
      </c>
      <c r="F262" s="37"/>
    </row>
    <row r="263" spans="1:6" ht="31.5" x14ac:dyDescent="0.25">
      <c r="A263" s="140" t="s">
        <v>945</v>
      </c>
      <c r="B263" s="148" t="s">
        <v>56</v>
      </c>
      <c r="C263" s="152" t="s">
        <v>946</v>
      </c>
      <c r="D263" s="148" t="s">
        <v>104</v>
      </c>
      <c r="E263" s="141">
        <v>140000</v>
      </c>
      <c r="F263" s="37"/>
    </row>
    <row r="264" spans="1:6" x14ac:dyDescent="0.25">
      <c r="A264" s="140" t="s">
        <v>947</v>
      </c>
      <c r="B264" s="148" t="s">
        <v>56</v>
      </c>
      <c r="C264" s="152" t="s">
        <v>948</v>
      </c>
      <c r="D264" s="148" t="s">
        <v>104</v>
      </c>
      <c r="E264" s="141">
        <v>140000</v>
      </c>
      <c r="F264" s="37"/>
    </row>
    <row r="265" spans="1:6" ht="31.5" x14ac:dyDescent="0.25">
      <c r="A265" s="140" t="s">
        <v>239</v>
      </c>
      <c r="B265" s="148" t="s">
        <v>56</v>
      </c>
      <c r="C265" s="152" t="s">
        <v>948</v>
      </c>
      <c r="D265" s="148" t="s">
        <v>93</v>
      </c>
      <c r="E265" s="141">
        <v>140000</v>
      </c>
      <c r="F265" s="37"/>
    </row>
    <row r="266" spans="1:6" ht="47.25" x14ac:dyDescent="0.25">
      <c r="A266" s="140" t="s">
        <v>1222</v>
      </c>
      <c r="B266" s="148" t="s">
        <v>56</v>
      </c>
      <c r="C266" s="152" t="s">
        <v>1223</v>
      </c>
      <c r="D266" s="148" t="s">
        <v>104</v>
      </c>
      <c r="E266" s="141">
        <v>7226258.4000000004</v>
      </c>
      <c r="F266" s="37"/>
    </row>
    <row r="267" spans="1:6" ht="31.5" x14ac:dyDescent="0.25">
      <c r="A267" s="140" t="s">
        <v>1224</v>
      </c>
      <c r="B267" s="148" t="s">
        <v>56</v>
      </c>
      <c r="C267" s="152" t="s">
        <v>1225</v>
      </c>
      <c r="D267" s="148" t="s">
        <v>104</v>
      </c>
      <c r="E267" s="141">
        <v>6864945.4800000004</v>
      </c>
      <c r="F267" s="37"/>
    </row>
    <row r="268" spans="1:6" ht="31.5" x14ac:dyDescent="0.25">
      <c r="A268" s="140" t="s">
        <v>239</v>
      </c>
      <c r="B268" s="148" t="s">
        <v>56</v>
      </c>
      <c r="C268" s="152" t="s">
        <v>1225</v>
      </c>
      <c r="D268" s="148" t="s">
        <v>93</v>
      </c>
      <c r="E268" s="141">
        <v>6864945.4800000004</v>
      </c>
      <c r="F268" s="37"/>
    </row>
    <row r="269" spans="1:6" ht="47.25" x14ac:dyDescent="0.25">
      <c r="A269" s="140" t="s">
        <v>1226</v>
      </c>
      <c r="B269" s="148" t="s">
        <v>56</v>
      </c>
      <c r="C269" s="152" t="s">
        <v>1227</v>
      </c>
      <c r="D269" s="148" t="s">
        <v>104</v>
      </c>
      <c r="E269" s="141">
        <v>361312.92</v>
      </c>
      <c r="F269" s="37"/>
    </row>
    <row r="270" spans="1:6" ht="31.5" x14ac:dyDescent="0.25">
      <c r="A270" s="140" t="s">
        <v>239</v>
      </c>
      <c r="B270" s="148" t="s">
        <v>56</v>
      </c>
      <c r="C270" s="152" t="s">
        <v>1227</v>
      </c>
      <c r="D270" s="148" t="s">
        <v>93</v>
      </c>
      <c r="E270" s="141">
        <v>361312.92</v>
      </c>
      <c r="F270" s="37"/>
    </row>
    <row r="271" spans="1:6" x14ac:dyDescent="0.25">
      <c r="A271" s="140" t="s">
        <v>54</v>
      </c>
      <c r="B271" s="148" t="s">
        <v>6</v>
      </c>
      <c r="C271" s="152" t="s">
        <v>110</v>
      </c>
      <c r="D271" s="148" t="s">
        <v>104</v>
      </c>
      <c r="E271" s="141">
        <v>136651619.53999999</v>
      </c>
      <c r="F271" s="37"/>
    </row>
    <row r="272" spans="1:6" ht="47.25" x14ac:dyDescent="0.25">
      <c r="A272" s="140" t="s">
        <v>416</v>
      </c>
      <c r="B272" s="148" t="s">
        <v>6</v>
      </c>
      <c r="C272" s="152" t="s">
        <v>111</v>
      </c>
      <c r="D272" s="148" t="s">
        <v>104</v>
      </c>
      <c r="E272" s="141">
        <v>2458400</v>
      </c>
      <c r="F272" s="37"/>
    </row>
    <row r="273" spans="1:6" ht="78.75" x14ac:dyDescent="0.25">
      <c r="A273" s="140" t="s">
        <v>437</v>
      </c>
      <c r="B273" s="148" t="s">
        <v>6</v>
      </c>
      <c r="C273" s="152" t="s">
        <v>112</v>
      </c>
      <c r="D273" s="148" t="s">
        <v>104</v>
      </c>
      <c r="E273" s="141">
        <v>2458400</v>
      </c>
      <c r="F273" s="37"/>
    </row>
    <row r="274" spans="1:6" ht="31.5" x14ac:dyDescent="0.25">
      <c r="A274" s="140" t="s">
        <v>445</v>
      </c>
      <c r="B274" s="148" t="s">
        <v>6</v>
      </c>
      <c r="C274" s="152" t="s">
        <v>346</v>
      </c>
      <c r="D274" s="148" t="s">
        <v>104</v>
      </c>
      <c r="E274" s="141">
        <v>2458400</v>
      </c>
      <c r="F274" s="37"/>
    </row>
    <row r="275" spans="1:6" ht="31.5" x14ac:dyDescent="0.25">
      <c r="A275" s="140" t="s">
        <v>446</v>
      </c>
      <c r="B275" s="148" t="s">
        <v>6</v>
      </c>
      <c r="C275" s="152" t="s">
        <v>447</v>
      </c>
      <c r="D275" s="148" t="s">
        <v>104</v>
      </c>
      <c r="E275" s="141">
        <v>2458400</v>
      </c>
      <c r="F275" s="37"/>
    </row>
    <row r="276" spans="1:6" ht="31.5" x14ac:dyDescent="0.25">
      <c r="A276" s="140" t="s">
        <v>239</v>
      </c>
      <c r="B276" s="148" t="s">
        <v>6</v>
      </c>
      <c r="C276" s="152" t="s">
        <v>447</v>
      </c>
      <c r="D276" s="148" t="s">
        <v>93</v>
      </c>
      <c r="E276" s="141">
        <v>2458400</v>
      </c>
      <c r="F276" s="37"/>
    </row>
    <row r="277" spans="1:6" ht="47.25" x14ac:dyDescent="0.25">
      <c r="A277" s="140" t="s">
        <v>461</v>
      </c>
      <c r="B277" s="148" t="s">
        <v>6</v>
      </c>
      <c r="C277" s="152" t="s">
        <v>116</v>
      </c>
      <c r="D277" s="148" t="s">
        <v>104</v>
      </c>
      <c r="E277" s="141">
        <v>5710332.75</v>
      </c>
      <c r="F277" s="37"/>
    </row>
    <row r="278" spans="1:6" ht="31.5" x14ac:dyDescent="0.25">
      <c r="A278" s="140" t="s">
        <v>462</v>
      </c>
      <c r="B278" s="148" t="s">
        <v>6</v>
      </c>
      <c r="C278" s="152" t="s">
        <v>463</v>
      </c>
      <c r="D278" s="148" t="s">
        <v>104</v>
      </c>
      <c r="E278" s="141">
        <v>5710332.75</v>
      </c>
      <c r="F278" s="37"/>
    </row>
    <row r="279" spans="1:6" ht="31.5" x14ac:dyDescent="0.25">
      <c r="A279" s="140" t="s">
        <v>1277</v>
      </c>
      <c r="B279" s="148" t="s">
        <v>6</v>
      </c>
      <c r="C279" s="152" t="s">
        <v>1278</v>
      </c>
      <c r="D279" s="148" t="s">
        <v>104</v>
      </c>
      <c r="E279" s="141">
        <v>5710332.75</v>
      </c>
      <c r="F279" s="37"/>
    </row>
    <row r="280" spans="1:6" ht="63" x14ac:dyDescent="0.25">
      <c r="A280" s="140" t="s">
        <v>238</v>
      </c>
      <c r="B280" s="148" t="s">
        <v>6</v>
      </c>
      <c r="C280" s="152" t="s">
        <v>1278</v>
      </c>
      <c r="D280" s="148" t="s">
        <v>8</v>
      </c>
      <c r="E280" s="141">
        <v>1499435</v>
      </c>
      <c r="F280" s="37"/>
    </row>
    <row r="281" spans="1:6" ht="31.5" x14ac:dyDescent="0.25">
      <c r="A281" s="140" t="s">
        <v>239</v>
      </c>
      <c r="B281" s="148" t="s">
        <v>6</v>
      </c>
      <c r="C281" s="152" t="s">
        <v>1278</v>
      </c>
      <c r="D281" s="148" t="s">
        <v>93</v>
      </c>
      <c r="E281" s="141">
        <v>4210897.75</v>
      </c>
      <c r="F281" s="37"/>
    </row>
    <row r="282" spans="1:6" ht="47.25" x14ac:dyDescent="0.25">
      <c r="A282" s="140" t="s">
        <v>472</v>
      </c>
      <c r="B282" s="148" t="s">
        <v>6</v>
      </c>
      <c r="C282" s="152" t="s">
        <v>121</v>
      </c>
      <c r="D282" s="148" t="s">
        <v>104</v>
      </c>
      <c r="E282" s="141">
        <v>73353178.829999998</v>
      </c>
      <c r="F282" s="37"/>
    </row>
    <row r="283" spans="1:6" ht="63" x14ac:dyDescent="0.25">
      <c r="A283" s="140" t="s">
        <v>504</v>
      </c>
      <c r="B283" s="148" t="s">
        <v>6</v>
      </c>
      <c r="C283" s="152" t="s">
        <v>123</v>
      </c>
      <c r="D283" s="148" t="s">
        <v>104</v>
      </c>
      <c r="E283" s="141">
        <v>38917431.579999998</v>
      </c>
      <c r="F283" s="37"/>
    </row>
    <row r="284" spans="1:6" ht="31.5" x14ac:dyDescent="0.25">
      <c r="A284" s="140" t="s">
        <v>511</v>
      </c>
      <c r="B284" s="148" t="s">
        <v>6</v>
      </c>
      <c r="C284" s="152" t="s">
        <v>379</v>
      </c>
      <c r="D284" s="148" t="s">
        <v>104</v>
      </c>
      <c r="E284" s="141">
        <v>37867431.579999998</v>
      </c>
      <c r="F284" s="37"/>
    </row>
    <row r="285" spans="1:6" ht="31.5" x14ac:dyDescent="0.25">
      <c r="A285" s="140" t="s">
        <v>261</v>
      </c>
      <c r="B285" s="148" t="s">
        <v>6</v>
      </c>
      <c r="C285" s="152" t="s">
        <v>512</v>
      </c>
      <c r="D285" s="148" t="s">
        <v>104</v>
      </c>
      <c r="E285" s="141">
        <v>35974060</v>
      </c>
      <c r="F285" s="37"/>
    </row>
    <row r="286" spans="1:6" ht="31.5" x14ac:dyDescent="0.25">
      <c r="A286" s="140" t="s">
        <v>277</v>
      </c>
      <c r="B286" s="148" t="s">
        <v>6</v>
      </c>
      <c r="C286" s="152" t="s">
        <v>512</v>
      </c>
      <c r="D286" s="148" t="s">
        <v>142</v>
      </c>
      <c r="E286" s="141">
        <v>35974060</v>
      </c>
      <c r="F286" s="37"/>
    </row>
    <row r="287" spans="1:6" ht="31.5" x14ac:dyDescent="0.25">
      <c r="A287" s="140" t="s">
        <v>262</v>
      </c>
      <c r="B287" s="148" t="s">
        <v>6</v>
      </c>
      <c r="C287" s="152" t="s">
        <v>513</v>
      </c>
      <c r="D287" s="148" t="s">
        <v>104</v>
      </c>
      <c r="E287" s="141">
        <v>1893371.58</v>
      </c>
      <c r="F287" s="37"/>
    </row>
    <row r="288" spans="1:6" ht="31.5" x14ac:dyDescent="0.25">
      <c r="A288" s="140" t="s">
        <v>277</v>
      </c>
      <c r="B288" s="148" t="s">
        <v>6</v>
      </c>
      <c r="C288" s="152" t="s">
        <v>513</v>
      </c>
      <c r="D288" s="148" t="s">
        <v>142</v>
      </c>
      <c r="E288" s="141">
        <v>1893371.58</v>
      </c>
      <c r="F288" s="37"/>
    </row>
    <row r="289" spans="1:6" ht="63" x14ac:dyDescent="0.25">
      <c r="A289" s="140" t="s">
        <v>949</v>
      </c>
      <c r="B289" s="148" t="s">
        <v>6</v>
      </c>
      <c r="C289" s="152" t="s">
        <v>950</v>
      </c>
      <c r="D289" s="148" t="s">
        <v>104</v>
      </c>
      <c r="E289" s="141">
        <v>1050000</v>
      </c>
      <c r="F289" s="37"/>
    </row>
    <row r="290" spans="1:6" ht="63" x14ac:dyDescent="0.25">
      <c r="A290" s="140" t="s">
        <v>951</v>
      </c>
      <c r="B290" s="148" t="s">
        <v>6</v>
      </c>
      <c r="C290" s="152" t="s">
        <v>952</v>
      </c>
      <c r="D290" s="148" t="s">
        <v>104</v>
      </c>
      <c r="E290" s="141">
        <v>1050000</v>
      </c>
      <c r="F290" s="37"/>
    </row>
    <row r="291" spans="1:6" ht="31.5" x14ac:dyDescent="0.25">
      <c r="A291" s="140" t="s">
        <v>239</v>
      </c>
      <c r="B291" s="148" t="s">
        <v>6</v>
      </c>
      <c r="C291" s="152" t="s">
        <v>952</v>
      </c>
      <c r="D291" s="148" t="s">
        <v>93</v>
      </c>
      <c r="E291" s="141">
        <v>1050000</v>
      </c>
      <c r="F291" s="37"/>
    </row>
    <row r="292" spans="1:6" ht="47.25" x14ac:dyDescent="0.25">
      <c r="A292" s="140" t="s">
        <v>473</v>
      </c>
      <c r="B292" s="148" t="s">
        <v>6</v>
      </c>
      <c r="C292" s="152" t="s">
        <v>126</v>
      </c>
      <c r="D292" s="148" t="s">
        <v>104</v>
      </c>
      <c r="E292" s="141">
        <v>34435747.25</v>
      </c>
      <c r="F292" s="37"/>
    </row>
    <row r="293" spans="1:6" ht="47.25" x14ac:dyDescent="0.25">
      <c r="A293" s="140" t="s">
        <v>337</v>
      </c>
      <c r="B293" s="148" t="s">
        <v>6</v>
      </c>
      <c r="C293" s="152" t="s">
        <v>338</v>
      </c>
      <c r="D293" s="148" t="s">
        <v>104</v>
      </c>
      <c r="E293" s="141">
        <v>2030000</v>
      </c>
      <c r="F293" s="37"/>
    </row>
    <row r="294" spans="1:6" ht="31.5" x14ac:dyDescent="0.25">
      <c r="A294" s="140" t="s">
        <v>514</v>
      </c>
      <c r="B294" s="148" t="s">
        <v>6</v>
      </c>
      <c r="C294" s="152" t="s">
        <v>515</v>
      </c>
      <c r="D294" s="148" t="s">
        <v>104</v>
      </c>
      <c r="E294" s="141">
        <v>2030000</v>
      </c>
      <c r="F294" s="37"/>
    </row>
    <row r="295" spans="1:6" ht="31.5" x14ac:dyDescent="0.25">
      <c r="A295" s="140" t="s">
        <v>239</v>
      </c>
      <c r="B295" s="148" t="s">
        <v>6</v>
      </c>
      <c r="C295" s="152" t="s">
        <v>515</v>
      </c>
      <c r="D295" s="148" t="s">
        <v>93</v>
      </c>
      <c r="E295" s="141">
        <v>2030000</v>
      </c>
      <c r="F295" s="37"/>
    </row>
    <row r="296" spans="1:6" ht="31.5" x14ac:dyDescent="0.25">
      <c r="A296" s="140" t="s">
        <v>772</v>
      </c>
      <c r="B296" s="148" t="s">
        <v>6</v>
      </c>
      <c r="C296" s="152" t="s">
        <v>773</v>
      </c>
      <c r="D296" s="148" t="s">
        <v>104</v>
      </c>
      <c r="E296" s="141">
        <v>40000</v>
      </c>
      <c r="F296" s="37"/>
    </row>
    <row r="297" spans="1:6" x14ac:dyDescent="0.25">
      <c r="A297" s="140" t="s">
        <v>774</v>
      </c>
      <c r="B297" s="148" t="s">
        <v>6</v>
      </c>
      <c r="C297" s="152" t="s">
        <v>775</v>
      </c>
      <c r="D297" s="148" t="s">
        <v>104</v>
      </c>
      <c r="E297" s="141">
        <v>40000</v>
      </c>
      <c r="F297" s="37"/>
    </row>
    <row r="298" spans="1:6" ht="31.5" x14ac:dyDescent="0.25">
      <c r="A298" s="140" t="s">
        <v>239</v>
      </c>
      <c r="B298" s="148" t="s">
        <v>6</v>
      </c>
      <c r="C298" s="152" t="s">
        <v>775</v>
      </c>
      <c r="D298" s="148" t="s">
        <v>93</v>
      </c>
      <c r="E298" s="141">
        <v>40000</v>
      </c>
      <c r="F298" s="37"/>
    </row>
    <row r="299" spans="1:6" ht="31.5" x14ac:dyDescent="0.25">
      <c r="A299" s="140" t="s">
        <v>516</v>
      </c>
      <c r="B299" s="148" t="s">
        <v>6</v>
      </c>
      <c r="C299" s="152" t="s">
        <v>517</v>
      </c>
      <c r="D299" s="148" t="s">
        <v>104</v>
      </c>
      <c r="E299" s="141">
        <v>13300000</v>
      </c>
      <c r="F299" s="37"/>
    </row>
    <row r="300" spans="1:6" ht="31.5" x14ac:dyDescent="0.25">
      <c r="A300" s="140" t="s">
        <v>518</v>
      </c>
      <c r="B300" s="148" t="s">
        <v>6</v>
      </c>
      <c r="C300" s="152" t="s">
        <v>519</v>
      </c>
      <c r="D300" s="148" t="s">
        <v>104</v>
      </c>
      <c r="E300" s="141">
        <v>13300000</v>
      </c>
      <c r="F300" s="37"/>
    </row>
    <row r="301" spans="1:6" ht="31.5" x14ac:dyDescent="0.25">
      <c r="A301" s="140" t="s">
        <v>239</v>
      </c>
      <c r="B301" s="148" t="s">
        <v>6</v>
      </c>
      <c r="C301" s="152" t="s">
        <v>519</v>
      </c>
      <c r="D301" s="148" t="s">
        <v>93</v>
      </c>
      <c r="E301" s="141">
        <v>13300000</v>
      </c>
      <c r="F301" s="37"/>
    </row>
    <row r="302" spans="1:6" ht="47.25" x14ac:dyDescent="0.25">
      <c r="A302" s="140" t="s">
        <v>1116</v>
      </c>
      <c r="B302" s="148" t="s">
        <v>6</v>
      </c>
      <c r="C302" s="152" t="s">
        <v>1117</v>
      </c>
      <c r="D302" s="148" t="s">
        <v>104</v>
      </c>
      <c r="E302" s="141">
        <v>500000</v>
      </c>
      <c r="F302" s="37"/>
    </row>
    <row r="303" spans="1:6" ht="31.5" x14ac:dyDescent="0.25">
      <c r="A303" s="140" t="s">
        <v>1292</v>
      </c>
      <c r="B303" s="148" t="s">
        <v>6</v>
      </c>
      <c r="C303" s="152" t="s">
        <v>1173</v>
      </c>
      <c r="D303" s="148" t="s">
        <v>104</v>
      </c>
      <c r="E303" s="141">
        <v>500000</v>
      </c>
      <c r="F303" s="37"/>
    </row>
    <row r="304" spans="1:6" ht="31.5" x14ac:dyDescent="0.25">
      <c r="A304" s="140" t="s">
        <v>239</v>
      </c>
      <c r="B304" s="148" t="s">
        <v>6</v>
      </c>
      <c r="C304" s="152" t="s">
        <v>1173</v>
      </c>
      <c r="D304" s="148" t="s">
        <v>93</v>
      </c>
      <c r="E304" s="141">
        <v>500000</v>
      </c>
      <c r="F304" s="37"/>
    </row>
    <row r="305" spans="1:6" ht="31.5" x14ac:dyDescent="0.25">
      <c r="A305" s="140" t="s">
        <v>953</v>
      </c>
      <c r="B305" s="148" t="s">
        <v>6</v>
      </c>
      <c r="C305" s="152" t="s">
        <v>954</v>
      </c>
      <c r="D305" s="148" t="s">
        <v>104</v>
      </c>
      <c r="E305" s="141">
        <v>1498925.27</v>
      </c>
      <c r="F305" s="37"/>
    </row>
    <row r="306" spans="1:6" x14ac:dyDescent="0.25">
      <c r="A306" s="140" t="s">
        <v>955</v>
      </c>
      <c r="B306" s="148" t="s">
        <v>6</v>
      </c>
      <c r="C306" s="152" t="s">
        <v>956</v>
      </c>
      <c r="D306" s="148" t="s">
        <v>104</v>
      </c>
      <c r="E306" s="141">
        <v>1498925.27</v>
      </c>
      <c r="F306" s="37"/>
    </row>
    <row r="307" spans="1:6" ht="31.5" x14ac:dyDescent="0.25">
      <c r="A307" s="140" t="s">
        <v>239</v>
      </c>
      <c r="B307" s="148" t="s">
        <v>6</v>
      </c>
      <c r="C307" s="152" t="s">
        <v>956</v>
      </c>
      <c r="D307" s="148" t="s">
        <v>93</v>
      </c>
      <c r="E307" s="141">
        <v>1498925.27</v>
      </c>
      <c r="F307" s="37"/>
    </row>
    <row r="308" spans="1:6" ht="63" x14ac:dyDescent="0.25">
      <c r="A308" s="140" t="s">
        <v>776</v>
      </c>
      <c r="B308" s="148" t="s">
        <v>6</v>
      </c>
      <c r="C308" s="152" t="s">
        <v>777</v>
      </c>
      <c r="D308" s="148" t="s">
        <v>104</v>
      </c>
      <c r="E308" s="141">
        <v>4976131</v>
      </c>
      <c r="F308" s="37"/>
    </row>
    <row r="309" spans="1:6" ht="31.5" x14ac:dyDescent="0.25">
      <c r="A309" s="140" t="s">
        <v>778</v>
      </c>
      <c r="B309" s="148" t="s">
        <v>6</v>
      </c>
      <c r="C309" s="152" t="s">
        <v>779</v>
      </c>
      <c r="D309" s="148" t="s">
        <v>104</v>
      </c>
      <c r="E309" s="141">
        <v>4597631</v>
      </c>
      <c r="F309" s="37"/>
    </row>
    <row r="310" spans="1:6" ht="63" x14ac:dyDescent="0.25">
      <c r="A310" s="140" t="s">
        <v>238</v>
      </c>
      <c r="B310" s="148" t="s">
        <v>6</v>
      </c>
      <c r="C310" s="152" t="s">
        <v>779</v>
      </c>
      <c r="D310" s="148" t="s">
        <v>8</v>
      </c>
      <c r="E310" s="141">
        <v>2350631</v>
      </c>
      <c r="F310" s="37"/>
    </row>
    <row r="311" spans="1:6" ht="31.5" x14ac:dyDescent="0.25">
      <c r="A311" s="140" t="s">
        <v>239</v>
      </c>
      <c r="B311" s="148" t="s">
        <v>6</v>
      </c>
      <c r="C311" s="152" t="s">
        <v>779</v>
      </c>
      <c r="D311" s="148" t="s">
        <v>93</v>
      </c>
      <c r="E311" s="141">
        <v>2247000</v>
      </c>
      <c r="F311" s="37"/>
    </row>
    <row r="312" spans="1:6" x14ac:dyDescent="0.2">
      <c r="A312" s="140" t="s">
        <v>1174</v>
      </c>
      <c r="B312" s="148" t="s">
        <v>6</v>
      </c>
      <c r="C312" s="152" t="s">
        <v>1175</v>
      </c>
      <c r="D312" s="148" t="s">
        <v>104</v>
      </c>
      <c r="E312" s="141">
        <v>378500</v>
      </c>
      <c r="F312" s="38"/>
    </row>
    <row r="313" spans="1:6" ht="31.5" x14ac:dyDescent="0.2">
      <c r="A313" s="140" t="s">
        <v>239</v>
      </c>
      <c r="B313" s="148" t="s">
        <v>6</v>
      </c>
      <c r="C313" s="152" t="s">
        <v>1175</v>
      </c>
      <c r="D313" s="148" t="s">
        <v>93</v>
      </c>
      <c r="E313" s="141">
        <v>375000</v>
      </c>
      <c r="F313" s="38"/>
    </row>
    <row r="314" spans="1:6" x14ac:dyDescent="0.2">
      <c r="A314" s="140" t="s">
        <v>240</v>
      </c>
      <c r="B314" s="148" t="s">
        <v>6</v>
      </c>
      <c r="C314" s="152" t="s">
        <v>1175</v>
      </c>
      <c r="D314" s="148" t="s">
        <v>107</v>
      </c>
      <c r="E314" s="141">
        <v>3500</v>
      </c>
      <c r="F314" s="38"/>
    </row>
    <row r="315" spans="1:6" ht="31.5" x14ac:dyDescent="0.2">
      <c r="A315" s="140" t="s">
        <v>780</v>
      </c>
      <c r="B315" s="148" t="s">
        <v>6</v>
      </c>
      <c r="C315" s="152" t="s">
        <v>781</v>
      </c>
      <c r="D315" s="148" t="s">
        <v>104</v>
      </c>
      <c r="E315" s="141">
        <v>2457000</v>
      </c>
      <c r="F315" s="38"/>
    </row>
    <row r="316" spans="1:6" x14ac:dyDescent="0.2">
      <c r="A316" s="140" t="s">
        <v>957</v>
      </c>
      <c r="B316" s="148" t="s">
        <v>6</v>
      </c>
      <c r="C316" s="152" t="s">
        <v>958</v>
      </c>
      <c r="D316" s="148" t="s">
        <v>104</v>
      </c>
      <c r="E316" s="141">
        <v>1522000</v>
      </c>
      <c r="F316" s="38"/>
    </row>
    <row r="317" spans="1:6" ht="31.5" x14ac:dyDescent="0.2">
      <c r="A317" s="140" t="s">
        <v>239</v>
      </c>
      <c r="B317" s="148" t="s">
        <v>6</v>
      </c>
      <c r="C317" s="152" t="s">
        <v>958</v>
      </c>
      <c r="D317" s="148" t="s">
        <v>93</v>
      </c>
      <c r="E317" s="141">
        <v>1522000</v>
      </c>
      <c r="F317" s="38"/>
    </row>
    <row r="318" spans="1:6" x14ac:dyDescent="0.2">
      <c r="A318" s="140" t="s">
        <v>1228</v>
      </c>
      <c r="B318" s="148" t="s">
        <v>6</v>
      </c>
      <c r="C318" s="152" t="s">
        <v>1229</v>
      </c>
      <c r="D318" s="148" t="s">
        <v>104</v>
      </c>
      <c r="E318" s="141">
        <v>935000</v>
      </c>
      <c r="F318" s="38"/>
    </row>
    <row r="319" spans="1:6" ht="31.5" x14ac:dyDescent="0.2">
      <c r="A319" s="140" t="s">
        <v>239</v>
      </c>
      <c r="B319" s="148" t="s">
        <v>6</v>
      </c>
      <c r="C319" s="152" t="s">
        <v>1229</v>
      </c>
      <c r="D319" s="148" t="s">
        <v>93</v>
      </c>
      <c r="E319" s="141">
        <v>935000</v>
      </c>
      <c r="F319" s="38"/>
    </row>
    <row r="320" spans="1:6" ht="31.5" x14ac:dyDescent="0.2">
      <c r="A320" s="140" t="s">
        <v>959</v>
      </c>
      <c r="B320" s="148" t="s">
        <v>6</v>
      </c>
      <c r="C320" s="152" t="s">
        <v>960</v>
      </c>
      <c r="D320" s="148" t="s">
        <v>104</v>
      </c>
      <c r="E320" s="141">
        <v>3808711.98</v>
      </c>
      <c r="F320" s="38"/>
    </row>
    <row r="321" spans="1:6" ht="31.5" x14ac:dyDescent="0.2">
      <c r="A321" s="140" t="s">
        <v>1118</v>
      </c>
      <c r="B321" s="148" t="s">
        <v>6</v>
      </c>
      <c r="C321" s="152" t="s">
        <v>1119</v>
      </c>
      <c r="D321" s="148" t="s">
        <v>104</v>
      </c>
      <c r="E321" s="141">
        <v>1904355.99</v>
      </c>
      <c r="F321" s="38"/>
    </row>
    <row r="322" spans="1:6" ht="31.5" x14ac:dyDescent="0.2">
      <c r="A322" s="140" t="s">
        <v>239</v>
      </c>
      <c r="B322" s="148" t="s">
        <v>6</v>
      </c>
      <c r="C322" s="152" t="s">
        <v>1119</v>
      </c>
      <c r="D322" s="148" t="s">
        <v>93</v>
      </c>
      <c r="E322" s="141">
        <v>1904355.99</v>
      </c>
      <c r="F322" s="38"/>
    </row>
    <row r="323" spans="1:6" ht="47.25" x14ac:dyDescent="0.2">
      <c r="A323" s="140" t="s">
        <v>1120</v>
      </c>
      <c r="B323" s="148" t="s">
        <v>6</v>
      </c>
      <c r="C323" s="152" t="s">
        <v>1121</v>
      </c>
      <c r="D323" s="148" t="s">
        <v>104</v>
      </c>
      <c r="E323" s="141">
        <v>1904355.99</v>
      </c>
      <c r="F323" s="38"/>
    </row>
    <row r="324" spans="1:6" ht="31.5" x14ac:dyDescent="0.2">
      <c r="A324" s="140" t="s">
        <v>239</v>
      </c>
      <c r="B324" s="148" t="s">
        <v>6</v>
      </c>
      <c r="C324" s="152" t="s">
        <v>1121</v>
      </c>
      <c r="D324" s="148" t="s">
        <v>93</v>
      </c>
      <c r="E324" s="141">
        <v>1904355.99</v>
      </c>
      <c r="F324" s="38"/>
    </row>
    <row r="325" spans="1:6" ht="47.25" x14ac:dyDescent="0.2">
      <c r="A325" s="140" t="s">
        <v>961</v>
      </c>
      <c r="B325" s="148" t="s">
        <v>6</v>
      </c>
      <c r="C325" s="152" t="s">
        <v>962</v>
      </c>
      <c r="D325" s="148" t="s">
        <v>104</v>
      </c>
      <c r="E325" s="141">
        <v>5405000</v>
      </c>
      <c r="F325" s="38"/>
    </row>
    <row r="326" spans="1:6" s="111" customFormat="1" ht="47.25" x14ac:dyDescent="0.2">
      <c r="A326" s="140" t="s">
        <v>963</v>
      </c>
      <c r="B326" s="148" t="s">
        <v>6</v>
      </c>
      <c r="C326" s="152" t="s">
        <v>964</v>
      </c>
      <c r="D326" s="148" t="s">
        <v>104</v>
      </c>
      <c r="E326" s="141">
        <v>5405000</v>
      </c>
      <c r="F326" s="39"/>
    </row>
    <row r="327" spans="1:6" ht="31.5" x14ac:dyDescent="0.2">
      <c r="A327" s="140" t="s">
        <v>239</v>
      </c>
      <c r="B327" s="148" t="s">
        <v>6</v>
      </c>
      <c r="C327" s="152" t="s">
        <v>964</v>
      </c>
      <c r="D327" s="148" t="s">
        <v>93</v>
      </c>
      <c r="E327" s="141">
        <v>5405000</v>
      </c>
      <c r="F327" s="38"/>
    </row>
    <row r="328" spans="1:6" ht="31.5" x14ac:dyDescent="0.2">
      <c r="A328" s="140" t="s">
        <v>1255</v>
      </c>
      <c r="B328" s="148" t="s">
        <v>6</v>
      </c>
      <c r="C328" s="152" t="s">
        <v>1256</v>
      </c>
      <c r="D328" s="148" t="s">
        <v>104</v>
      </c>
      <c r="E328" s="141">
        <v>419979</v>
      </c>
      <c r="F328" s="38"/>
    </row>
    <row r="329" spans="1:6" x14ac:dyDescent="0.2">
      <c r="A329" s="140" t="s">
        <v>1257</v>
      </c>
      <c r="B329" s="148" t="s">
        <v>6</v>
      </c>
      <c r="C329" s="152" t="s">
        <v>1293</v>
      </c>
      <c r="D329" s="148" t="s">
        <v>104</v>
      </c>
      <c r="E329" s="141">
        <v>419979</v>
      </c>
      <c r="F329" s="38"/>
    </row>
    <row r="330" spans="1:6" ht="31.5" x14ac:dyDescent="0.2">
      <c r="A330" s="140" t="s">
        <v>239</v>
      </c>
      <c r="B330" s="148" t="s">
        <v>6</v>
      </c>
      <c r="C330" s="152" t="s">
        <v>1293</v>
      </c>
      <c r="D330" s="148" t="s">
        <v>93</v>
      </c>
      <c r="E330" s="141">
        <v>419979</v>
      </c>
      <c r="F330" s="38"/>
    </row>
    <row r="331" spans="1:6" ht="47.25" x14ac:dyDescent="0.2">
      <c r="A331" s="140" t="s">
        <v>520</v>
      </c>
      <c r="B331" s="148" t="s">
        <v>6</v>
      </c>
      <c r="C331" s="152" t="s">
        <v>203</v>
      </c>
      <c r="D331" s="148" t="s">
        <v>104</v>
      </c>
      <c r="E331" s="141">
        <v>55129707.960000001</v>
      </c>
      <c r="F331" s="38"/>
    </row>
    <row r="332" spans="1:6" ht="31.5" x14ac:dyDescent="0.2">
      <c r="A332" s="140" t="s">
        <v>1294</v>
      </c>
      <c r="B332" s="148" t="s">
        <v>6</v>
      </c>
      <c r="C332" s="152" t="s">
        <v>1295</v>
      </c>
      <c r="D332" s="148" t="s">
        <v>104</v>
      </c>
      <c r="E332" s="141">
        <v>200000</v>
      </c>
      <c r="F332" s="38"/>
    </row>
    <row r="333" spans="1:6" ht="31.5" x14ac:dyDescent="0.2">
      <c r="A333" s="140" t="s">
        <v>1296</v>
      </c>
      <c r="B333" s="148" t="s">
        <v>6</v>
      </c>
      <c r="C333" s="152" t="s">
        <v>1297</v>
      </c>
      <c r="D333" s="148" t="s">
        <v>104</v>
      </c>
      <c r="E333" s="141">
        <v>200000</v>
      </c>
      <c r="F333" s="38"/>
    </row>
    <row r="334" spans="1:6" ht="31.5" x14ac:dyDescent="0.2">
      <c r="A334" s="140" t="s">
        <v>239</v>
      </c>
      <c r="B334" s="148" t="s">
        <v>6</v>
      </c>
      <c r="C334" s="152" t="s">
        <v>1297</v>
      </c>
      <c r="D334" s="148" t="s">
        <v>93</v>
      </c>
      <c r="E334" s="141">
        <v>64032.2</v>
      </c>
      <c r="F334" s="38"/>
    </row>
    <row r="335" spans="1:6" x14ac:dyDescent="0.2">
      <c r="A335" s="140" t="s">
        <v>240</v>
      </c>
      <c r="B335" s="148" t="s">
        <v>6</v>
      </c>
      <c r="C335" s="152" t="s">
        <v>1297</v>
      </c>
      <c r="D335" s="148" t="s">
        <v>107</v>
      </c>
      <c r="E335" s="141">
        <v>135967.79999999999</v>
      </c>
      <c r="F335" s="38"/>
    </row>
    <row r="336" spans="1:6" ht="31.5" x14ac:dyDescent="0.2">
      <c r="A336" s="140" t="s">
        <v>965</v>
      </c>
      <c r="B336" s="148" t="s">
        <v>6</v>
      </c>
      <c r="C336" s="152" t="s">
        <v>966</v>
      </c>
      <c r="D336" s="148" t="s">
        <v>104</v>
      </c>
      <c r="E336" s="141">
        <v>885000</v>
      </c>
      <c r="F336" s="38"/>
    </row>
    <row r="337" spans="1:6" ht="47.25" x14ac:dyDescent="0.2">
      <c r="A337" s="140" t="s">
        <v>967</v>
      </c>
      <c r="B337" s="148" t="s">
        <v>6</v>
      </c>
      <c r="C337" s="152" t="s">
        <v>968</v>
      </c>
      <c r="D337" s="148" t="s">
        <v>104</v>
      </c>
      <c r="E337" s="141">
        <v>885000</v>
      </c>
      <c r="F337" s="38"/>
    </row>
    <row r="338" spans="1:6" ht="31.5" x14ac:dyDescent="0.2">
      <c r="A338" s="140" t="s">
        <v>273</v>
      </c>
      <c r="B338" s="148" t="s">
        <v>6</v>
      </c>
      <c r="C338" s="152" t="s">
        <v>968</v>
      </c>
      <c r="D338" s="148" t="s">
        <v>47</v>
      </c>
      <c r="E338" s="141">
        <v>885000</v>
      </c>
      <c r="F338" s="38"/>
    </row>
    <row r="339" spans="1:6" ht="31.5" x14ac:dyDescent="0.2">
      <c r="A339" s="140" t="s">
        <v>969</v>
      </c>
      <c r="B339" s="148" t="s">
        <v>6</v>
      </c>
      <c r="C339" s="152" t="s">
        <v>782</v>
      </c>
      <c r="D339" s="148" t="s">
        <v>104</v>
      </c>
      <c r="E339" s="141">
        <v>3696400</v>
      </c>
      <c r="F339" s="38"/>
    </row>
    <row r="340" spans="1:6" ht="31.5" x14ac:dyDescent="0.2">
      <c r="A340" s="140" t="s">
        <v>970</v>
      </c>
      <c r="B340" s="148" t="s">
        <v>6</v>
      </c>
      <c r="C340" s="152" t="s">
        <v>783</v>
      </c>
      <c r="D340" s="148" t="s">
        <v>104</v>
      </c>
      <c r="E340" s="141">
        <v>3696400</v>
      </c>
      <c r="F340" s="38"/>
    </row>
    <row r="341" spans="1:6" ht="31.5" x14ac:dyDescent="0.2">
      <c r="A341" s="140" t="s">
        <v>273</v>
      </c>
      <c r="B341" s="148" t="s">
        <v>6</v>
      </c>
      <c r="C341" s="152" t="s">
        <v>783</v>
      </c>
      <c r="D341" s="148" t="s">
        <v>47</v>
      </c>
      <c r="E341" s="141">
        <v>3696400</v>
      </c>
      <c r="F341" s="38"/>
    </row>
    <row r="342" spans="1:6" ht="31.5" x14ac:dyDescent="0.2">
      <c r="A342" s="140" t="s">
        <v>784</v>
      </c>
      <c r="B342" s="148" t="s">
        <v>6</v>
      </c>
      <c r="C342" s="152" t="s">
        <v>785</v>
      </c>
      <c r="D342" s="148" t="s">
        <v>104</v>
      </c>
      <c r="E342" s="141">
        <v>16031034.4</v>
      </c>
      <c r="F342" s="38"/>
    </row>
    <row r="343" spans="1:6" ht="31.5" x14ac:dyDescent="0.2">
      <c r="A343" s="140" t="s">
        <v>971</v>
      </c>
      <c r="B343" s="148" t="s">
        <v>6</v>
      </c>
      <c r="C343" s="152" t="s">
        <v>972</v>
      </c>
      <c r="D343" s="148" t="s">
        <v>104</v>
      </c>
      <c r="E343" s="141">
        <v>14678301.26</v>
      </c>
      <c r="F343" s="38"/>
    </row>
    <row r="344" spans="1:6" ht="31.5" x14ac:dyDescent="0.2">
      <c r="A344" s="140" t="s">
        <v>239</v>
      </c>
      <c r="B344" s="148" t="s">
        <v>6</v>
      </c>
      <c r="C344" s="152" t="s">
        <v>972</v>
      </c>
      <c r="D344" s="148" t="s">
        <v>93</v>
      </c>
      <c r="E344" s="141">
        <v>14678301.26</v>
      </c>
      <c r="F344" s="38"/>
    </row>
    <row r="345" spans="1:6" ht="31.5" x14ac:dyDescent="0.2">
      <c r="A345" s="140" t="s">
        <v>786</v>
      </c>
      <c r="B345" s="148" t="s">
        <v>6</v>
      </c>
      <c r="C345" s="152" t="s">
        <v>787</v>
      </c>
      <c r="D345" s="148" t="s">
        <v>104</v>
      </c>
      <c r="E345" s="141">
        <v>1352733.14</v>
      </c>
      <c r="F345" s="38"/>
    </row>
    <row r="346" spans="1:6" ht="31.5" x14ac:dyDescent="0.2">
      <c r="A346" s="140" t="s">
        <v>239</v>
      </c>
      <c r="B346" s="148" t="s">
        <v>6</v>
      </c>
      <c r="C346" s="152" t="s">
        <v>787</v>
      </c>
      <c r="D346" s="148" t="s">
        <v>93</v>
      </c>
      <c r="E346" s="141">
        <v>1352733.14</v>
      </c>
      <c r="F346" s="38"/>
    </row>
    <row r="347" spans="1:6" ht="63" x14ac:dyDescent="0.2">
      <c r="A347" s="140" t="s">
        <v>1258</v>
      </c>
      <c r="B347" s="148" t="s">
        <v>6</v>
      </c>
      <c r="C347" s="152" t="s">
        <v>1230</v>
      </c>
      <c r="D347" s="148" t="s">
        <v>104</v>
      </c>
      <c r="E347" s="141">
        <v>2800000</v>
      </c>
      <c r="F347" s="38"/>
    </row>
    <row r="348" spans="1:6" ht="47.25" x14ac:dyDescent="0.2">
      <c r="A348" s="140" t="s">
        <v>1231</v>
      </c>
      <c r="B348" s="148" t="s">
        <v>6</v>
      </c>
      <c r="C348" s="152" t="s">
        <v>1232</v>
      </c>
      <c r="D348" s="148" t="s">
        <v>104</v>
      </c>
      <c r="E348" s="141">
        <v>2800000</v>
      </c>
      <c r="F348" s="38"/>
    </row>
    <row r="349" spans="1:6" ht="31.5" x14ac:dyDescent="0.2">
      <c r="A349" s="140" t="s">
        <v>273</v>
      </c>
      <c r="B349" s="148" t="s">
        <v>6</v>
      </c>
      <c r="C349" s="152" t="s">
        <v>1232</v>
      </c>
      <c r="D349" s="148" t="s">
        <v>47</v>
      </c>
      <c r="E349" s="141">
        <v>2800000</v>
      </c>
      <c r="F349" s="38"/>
    </row>
    <row r="350" spans="1:6" ht="31.5" x14ac:dyDescent="0.2">
      <c r="A350" s="140" t="s">
        <v>973</v>
      </c>
      <c r="B350" s="148" t="s">
        <v>6</v>
      </c>
      <c r="C350" s="152" t="s">
        <v>974</v>
      </c>
      <c r="D350" s="148" t="s">
        <v>104</v>
      </c>
      <c r="E350" s="141">
        <v>31517273.559999999</v>
      </c>
      <c r="F350" s="38"/>
    </row>
    <row r="351" spans="1:6" ht="47.25" x14ac:dyDescent="0.2">
      <c r="A351" s="140" t="s">
        <v>1122</v>
      </c>
      <c r="B351" s="148" t="s">
        <v>6</v>
      </c>
      <c r="C351" s="152" t="s">
        <v>1123</v>
      </c>
      <c r="D351" s="148" t="s">
        <v>104</v>
      </c>
      <c r="E351" s="141">
        <v>7299318.5599999996</v>
      </c>
      <c r="F351" s="38"/>
    </row>
    <row r="352" spans="1:6" ht="31.5" x14ac:dyDescent="0.2">
      <c r="A352" s="140" t="s">
        <v>239</v>
      </c>
      <c r="B352" s="148" t="s">
        <v>6</v>
      </c>
      <c r="C352" s="152" t="s">
        <v>1123</v>
      </c>
      <c r="D352" s="148" t="s">
        <v>93</v>
      </c>
      <c r="E352" s="141">
        <v>6849318.5599999996</v>
      </c>
      <c r="F352" s="38"/>
    </row>
    <row r="353" spans="1:6" ht="31.5" x14ac:dyDescent="0.2">
      <c r="A353" s="140" t="s">
        <v>273</v>
      </c>
      <c r="B353" s="148" t="s">
        <v>6</v>
      </c>
      <c r="C353" s="152" t="s">
        <v>1123</v>
      </c>
      <c r="D353" s="148" t="s">
        <v>47</v>
      </c>
      <c r="E353" s="141">
        <v>450000</v>
      </c>
      <c r="F353" s="38"/>
    </row>
    <row r="354" spans="1:6" ht="47.25" x14ac:dyDescent="0.2">
      <c r="A354" s="140" t="s">
        <v>975</v>
      </c>
      <c r="B354" s="148" t="s">
        <v>6</v>
      </c>
      <c r="C354" s="152" t="s">
        <v>976</v>
      </c>
      <c r="D354" s="148" t="s">
        <v>104</v>
      </c>
      <c r="E354" s="141">
        <v>23007057.25</v>
      </c>
      <c r="F354" s="38"/>
    </row>
    <row r="355" spans="1:6" ht="31.5" x14ac:dyDescent="0.2">
      <c r="A355" s="140" t="s">
        <v>239</v>
      </c>
      <c r="B355" s="148" t="s">
        <v>6</v>
      </c>
      <c r="C355" s="152" t="s">
        <v>976</v>
      </c>
      <c r="D355" s="148" t="s">
        <v>93</v>
      </c>
      <c r="E355" s="141">
        <v>23007057.25</v>
      </c>
      <c r="F355" s="38"/>
    </row>
    <row r="356" spans="1:6" ht="63" x14ac:dyDescent="0.2">
      <c r="A356" s="140" t="s">
        <v>977</v>
      </c>
      <c r="B356" s="148" t="s">
        <v>6</v>
      </c>
      <c r="C356" s="152" t="s">
        <v>978</v>
      </c>
      <c r="D356" s="148" t="s">
        <v>104</v>
      </c>
      <c r="E356" s="141">
        <v>1210897.75</v>
      </c>
      <c r="F356" s="38"/>
    </row>
    <row r="357" spans="1:6" s="136" customFormat="1" ht="31.5" x14ac:dyDescent="0.2">
      <c r="A357" s="140" t="s">
        <v>239</v>
      </c>
      <c r="B357" s="148" t="s">
        <v>6</v>
      </c>
      <c r="C357" s="152" t="s">
        <v>978</v>
      </c>
      <c r="D357" s="148" t="s">
        <v>93</v>
      </c>
      <c r="E357" s="141">
        <v>1210897.75</v>
      </c>
      <c r="F357" s="38"/>
    </row>
    <row r="358" spans="1:6" s="136" customFormat="1" x14ac:dyDescent="0.2">
      <c r="A358" s="140" t="s">
        <v>61</v>
      </c>
      <c r="B358" s="148" t="s">
        <v>76</v>
      </c>
      <c r="C358" s="152" t="s">
        <v>110</v>
      </c>
      <c r="D358" s="148" t="s">
        <v>104</v>
      </c>
      <c r="E358" s="141">
        <v>50843488</v>
      </c>
      <c r="F358" s="38"/>
    </row>
    <row r="359" spans="1:6" s="136" customFormat="1" ht="47.25" x14ac:dyDescent="0.2">
      <c r="A359" s="140" t="s">
        <v>461</v>
      </c>
      <c r="B359" s="148" t="s">
        <v>76</v>
      </c>
      <c r="C359" s="152" t="s">
        <v>116</v>
      </c>
      <c r="D359" s="148" t="s">
        <v>104</v>
      </c>
      <c r="E359" s="141">
        <v>9287517</v>
      </c>
      <c r="F359" s="38"/>
    </row>
    <row r="360" spans="1:6" s="136" customFormat="1" ht="31.5" x14ac:dyDescent="0.2">
      <c r="A360" s="140" t="s">
        <v>462</v>
      </c>
      <c r="B360" s="148" t="s">
        <v>76</v>
      </c>
      <c r="C360" s="152" t="s">
        <v>463</v>
      </c>
      <c r="D360" s="148" t="s">
        <v>104</v>
      </c>
      <c r="E360" s="141">
        <v>9287517</v>
      </c>
      <c r="F360" s="38"/>
    </row>
    <row r="361" spans="1:6" s="136" customFormat="1" ht="31.5" x14ac:dyDescent="0.2">
      <c r="A361" s="140" t="s">
        <v>1277</v>
      </c>
      <c r="B361" s="148" t="s">
        <v>76</v>
      </c>
      <c r="C361" s="152" t="s">
        <v>1278</v>
      </c>
      <c r="D361" s="148" t="s">
        <v>104</v>
      </c>
      <c r="E361" s="141">
        <v>9287517</v>
      </c>
      <c r="F361" s="38"/>
    </row>
    <row r="362" spans="1:6" s="136" customFormat="1" ht="63" x14ac:dyDescent="0.2">
      <c r="A362" s="140" t="s">
        <v>238</v>
      </c>
      <c r="B362" s="148" t="s">
        <v>76</v>
      </c>
      <c r="C362" s="152" t="s">
        <v>1278</v>
      </c>
      <c r="D362" s="148" t="s">
        <v>8</v>
      </c>
      <c r="E362" s="141">
        <v>9287517</v>
      </c>
      <c r="F362" s="38"/>
    </row>
    <row r="363" spans="1:6" s="136" customFormat="1" ht="47.25" x14ac:dyDescent="0.2">
      <c r="A363" s="140" t="s">
        <v>472</v>
      </c>
      <c r="B363" s="148" t="s">
        <v>76</v>
      </c>
      <c r="C363" s="152" t="s">
        <v>121</v>
      </c>
      <c r="D363" s="148" t="s">
        <v>104</v>
      </c>
      <c r="E363" s="141">
        <v>41555971</v>
      </c>
      <c r="F363" s="38"/>
    </row>
    <row r="364" spans="1:6" s="136" customFormat="1" ht="47.25" x14ac:dyDescent="0.2">
      <c r="A364" s="140" t="s">
        <v>505</v>
      </c>
      <c r="B364" s="148" t="s">
        <v>76</v>
      </c>
      <c r="C364" s="152" t="s">
        <v>125</v>
      </c>
      <c r="D364" s="148" t="s">
        <v>104</v>
      </c>
      <c r="E364" s="141">
        <v>41177221</v>
      </c>
      <c r="F364" s="38"/>
    </row>
    <row r="365" spans="1:6" s="144" customFormat="1" ht="31.5" x14ac:dyDescent="0.2">
      <c r="A365" s="140" t="s">
        <v>339</v>
      </c>
      <c r="B365" s="148" t="s">
        <v>76</v>
      </c>
      <c r="C365" s="152" t="s">
        <v>303</v>
      </c>
      <c r="D365" s="148" t="s">
        <v>104</v>
      </c>
      <c r="E365" s="141">
        <v>41177221</v>
      </c>
      <c r="F365" s="38"/>
    </row>
    <row r="366" spans="1:6" s="144" customFormat="1" ht="63" x14ac:dyDescent="0.2">
      <c r="A366" s="140" t="s">
        <v>241</v>
      </c>
      <c r="B366" s="148" t="s">
        <v>76</v>
      </c>
      <c r="C366" s="152" t="s">
        <v>521</v>
      </c>
      <c r="D366" s="148" t="s">
        <v>104</v>
      </c>
      <c r="E366" s="141">
        <v>310000</v>
      </c>
      <c r="F366" s="38"/>
    </row>
    <row r="367" spans="1:6" s="144" customFormat="1" ht="63" x14ac:dyDescent="0.2">
      <c r="A367" s="140" t="s">
        <v>238</v>
      </c>
      <c r="B367" s="148" t="s">
        <v>76</v>
      </c>
      <c r="C367" s="152" t="s">
        <v>521</v>
      </c>
      <c r="D367" s="148" t="s">
        <v>8</v>
      </c>
      <c r="E367" s="141">
        <v>310000</v>
      </c>
      <c r="F367" s="38"/>
    </row>
    <row r="368" spans="1:6" s="144" customFormat="1" ht="63" x14ac:dyDescent="0.2">
      <c r="A368" s="140" t="s">
        <v>1298</v>
      </c>
      <c r="B368" s="148" t="s">
        <v>76</v>
      </c>
      <c r="C368" s="152" t="s">
        <v>1299</v>
      </c>
      <c r="D368" s="148" t="s">
        <v>104</v>
      </c>
      <c r="E368" s="141">
        <v>643300</v>
      </c>
      <c r="F368" s="38"/>
    </row>
    <row r="369" spans="1:6" s="144" customFormat="1" ht="63" x14ac:dyDescent="0.2">
      <c r="A369" s="140" t="s">
        <v>238</v>
      </c>
      <c r="B369" s="148" t="s">
        <v>76</v>
      </c>
      <c r="C369" s="152" t="s">
        <v>1299</v>
      </c>
      <c r="D369" s="148" t="s">
        <v>8</v>
      </c>
      <c r="E369" s="141">
        <v>643300</v>
      </c>
      <c r="F369" s="38"/>
    </row>
    <row r="370" spans="1:6" s="144" customFormat="1" ht="31.5" x14ac:dyDescent="0.2">
      <c r="A370" s="140" t="s">
        <v>522</v>
      </c>
      <c r="B370" s="148" t="s">
        <v>76</v>
      </c>
      <c r="C370" s="152" t="s">
        <v>523</v>
      </c>
      <c r="D370" s="148" t="s">
        <v>104</v>
      </c>
      <c r="E370" s="141">
        <v>20813018</v>
      </c>
      <c r="F370" s="38"/>
    </row>
    <row r="371" spans="1:6" s="144" customFormat="1" ht="63" x14ac:dyDescent="0.2">
      <c r="A371" s="140" t="s">
        <v>238</v>
      </c>
      <c r="B371" s="148" t="s">
        <v>76</v>
      </c>
      <c r="C371" s="152" t="s">
        <v>523</v>
      </c>
      <c r="D371" s="148" t="s">
        <v>8</v>
      </c>
      <c r="E371" s="141">
        <v>19756170</v>
      </c>
      <c r="F371" s="38"/>
    </row>
    <row r="372" spans="1:6" s="144" customFormat="1" ht="31.5" x14ac:dyDescent="0.2">
      <c r="A372" s="140" t="s">
        <v>239</v>
      </c>
      <c r="B372" s="148" t="s">
        <v>76</v>
      </c>
      <c r="C372" s="152" t="s">
        <v>523</v>
      </c>
      <c r="D372" s="148" t="s">
        <v>93</v>
      </c>
      <c r="E372" s="141">
        <v>720820</v>
      </c>
      <c r="F372" s="38"/>
    </row>
    <row r="373" spans="1:6" s="144" customFormat="1" x14ac:dyDescent="0.2">
      <c r="A373" s="140" t="s">
        <v>240</v>
      </c>
      <c r="B373" s="148" t="s">
        <v>76</v>
      </c>
      <c r="C373" s="152" t="s">
        <v>523</v>
      </c>
      <c r="D373" s="148" t="s">
        <v>107</v>
      </c>
      <c r="E373" s="141">
        <v>336028</v>
      </c>
      <c r="F373" s="38"/>
    </row>
    <row r="374" spans="1:6" s="144" customFormat="1" ht="31.5" x14ac:dyDescent="0.2">
      <c r="A374" s="140" t="s">
        <v>778</v>
      </c>
      <c r="B374" s="148" t="s">
        <v>76</v>
      </c>
      <c r="C374" s="152" t="s">
        <v>788</v>
      </c>
      <c r="D374" s="148" t="s">
        <v>104</v>
      </c>
      <c r="E374" s="141">
        <v>2848713</v>
      </c>
      <c r="F374" s="38"/>
    </row>
    <row r="375" spans="1:6" s="144" customFormat="1" ht="63" x14ac:dyDescent="0.2">
      <c r="A375" s="140" t="s">
        <v>238</v>
      </c>
      <c r="B375" s="148" t="s">
        <v>76</v>
      </c>
      <c r="C375" s="152" t="s">
        <v>788</v>
      </c>
      <c r="D375" s="148" t="s">
        <v>8</v>
      </c>
      <c r="E375" s="141">
        <v>1529213</v>
      </c>
      <c r="F375" s="38"/>
    </row>
    <row r="376" spans="1:6" s="144" customFormat="1" ht="31.5" x14ac:dyDescent="0.2">
      <c r="A376" s="140" t="s">
        <v>239</v>
      </c>
      <c r="B376" s="148" t="s">
        <v>76</v>
      </c>
      <c r="C376" s="152" t="s">
        <v>788</v>
      </c>
      <c r="D376" s="148" t="s">
        <v>93</v>
      </c>
      <c r="E376" s="141">
        <v>1319500</v>
      </c>
      <c r="F376" s="38"/>
    </row>
    <row r="377" spans="1:6" s="144" customFormat="1" ht="31.5" x14ac:dyDescent="0.2">
      <c r="A377" s="140" t="s">
        <v>1292</v>
      </c>
      <c r="B377" s="148" t="s">
        <v>76</v>
      </c>
      <c r="C377" s="152" t="s">
        <v>1300</v>
      </c>
      <c r="D377" s="148" t="s">
        <v>104</v>
      </c>
      <c r="E377" s="141">
        <v>13528332</v>
      </c>
      <c r="F377" s="38"/>
    </row>
    <row r="378" spans="1:6" s="144" customFormat="1" ht="63" x14ac:dyDescent="0.2">
      <c r="A378" s="140" t="s">
        <v>238</v>
      </c>
      <c r="B378" s="148" t="s">
        <v>76</v>
      </c>
      <c r="C378" s="152" t="s">
        <v>1300</v>
      </c>
      <c r="D378" s="148" t="s">
        <v>8</v>
      </c>
      <c r="E378" s="141">
        <v>11639332</v>
      </c>
      <c r="F378" s="38"/>
    </row>
    <row r="379" spans="1:6" s="144" customFormat="1" ht="31.5" x14ac:dyDescent="0.2">
      <c r="A379" s="140" t="s">
        <v>239</v>
      </c>
      <c r="B379" s="148" t="s">
        <v>76</v>
      </c>
      <c r="C379" s="152" t="s">
        <v>1300</v>
      </c>
      <c r="D379" s="148" t="s">
        <v>93</v>
      </c>
      <c r="E379" s="141">
        <v>1889000</v>
      </c>
      <c r="F379" s="38"/>
    </row>
    <row r="380" spans="1:6" s="144" customFormat="1" ht="47.25" x14ac:dyDescent="0.2">
      <c r="A380" s="140" t="s">
        <v>1301</v>
      </c>
      <c r="B380" s="148" t="s">
        <v>76</v>
      </c>
      <c r="C380" s="152" t="s">
        <v>1302</v>
      </c>
      <c r="D380" s="148" t="s">
        <v>104</v>
      </c>
      <c r="E380" s="141">
        <v>3000000</v>
      </c>
      <c r="F380" s="38"/>
    </row>
    <row r="381" spans="1:6" s="144" customFormat="1" ht="63" x14ac:dyDescent="0.2">
      <c r="A381" s="140" t="s">
        <v>238</v>
      </c>
      <c r="B381" s="148" t="s">
        <v>76</v>
      </c>
      <c r="C381" s="152" t="s">
        <v>1302</v>
      </c>
      <c r="D381" s="148" t="s">
        <v>8</v>
      </c>
      <c r="E381" s="141">
        <v>3000000</v>
      </c>
      <c r="F381" s="38"/>
    </row>
    <row r="382" spans="1:6" s="144" customFormat="1" ht="78.75" x14ac:dyDescent="0.2">
      <c r="A382" s="140" t="s">
        <v>1303</v>
      </c>
      <c r="B382" s="148" t="s">
        <v>76</v>
      </c>
      <c r="C382" s="152" t="s">
        <v>1304</v>
      </c>
      <c r="D382" s="148" t="s">
        <v>104</v>
      </c>
      <c r="E382" s="141">
        <v>33858</v>
      </c>
      <c r="F382" s="38"/>
    </row>
    <row r="383" spans="1:6" s="144" customFormat="1" ht="63" x14ac:dyDescent="0.2">
      <c r="A383" s="140" t="s">
        <v>238</v>
      </c>
      <c r="B383" s="148" t="s">
        <v>76</v>
      </c>
      <c r="C383" s="152" t="s">
        <v>1304</v>
      </c>
      <c r="D383" s="148" t="s">
        <v>8</v>
      </c>
      <c r="E383" s="141">
        <v>33858</v>
      </c>
      <c r="F383" s="38"/>
    </row>
    <row r="384" spans="1:6" s="144" customFormat="1" ht="63" x14ac:dyDescent="0.2">
      <c r="A384" s="140" t="s">
        <v>504</v>
      </c>
      <c r="B384" s="148" t="s">
        <v>76</v>
      </c>
      <c r="C384" s="152" t="s">
        <v>123</v>
      </c>
      <c r="D384" s="148" t="s">
        <v>104</v>
      </c>
      <c r="E384" s="141">
        <v>378750</v>
      </c>
      <c r="F384" s="38"/>
    </row>
    <row r="385" spans="1:6" s="144" customFormat="1" ht="31.5" x14ac:dyDescent="0.2">
      <c r="A385" s="140" t="s">
        <v>1176</v>
      </c>
      <c r="B385" s="148" t="s">
        <v>76</v>
      </c>
      <c r="C385" s="152" t="s">
        <v>789</v>
      </c>
      <c r="D385" s="148" t="s">
        <v>104</v>
      </c>
      <c r="E385" s="141">
        <v>65000</v>
      </c>
      <c r="F385" s="38"/>
    </row>
    <row r="386" spans="1:6" s="144" customFormat="1" ht="31.5" x14ac:dyDescent="0.2">
      <c r="A386" s="140" t="s">
        <v>1177</v>
      </c>
      <c r="B386" s="148" t="s">
        <v>76</v>
      </c>
      <c r="C386" s="152" t="s">
        <v>790</v>
      </c>
      <c r="D386" s="148" t="s">
        <v>104</v>
      </c>
      <c r="E386" s="141">
        <v>65000</v>
      </c>
      <c r="F386" s="38"/>
    </row>
    <row r="387" spans="1:6" s="144" customFormat="1" ht="31.5" x14ac:dyDescent="0.2">
      <c r="A387" s="140" t="s">
        <v>239</v>
      </c>
      <c r="B387" s="148" t="s">
        <v>76</v>
      </c>
      <c r="C387" s="152" t="s">
        <v>790</v>
      </c>
      <c r="D387" s="148" t="s">
        <v>93</v>
      </c>
      <c r="E387" s="141">
        <v>65000</v>
      </c>
      <c r="F387" s="38"/>
    </row>
    <row r="388" spans="1:6" s="144" customFormat="1" ht="47.25" x14ac:dyDescent="0.2">
      <c r="A388" s="140" t="s">
        <v>979</v>
      </c>
      <c r="B388" s="148" t="s">
        <v>76</v>
      </c>
      <c r="C388" s="152" t="s">
        <v>980</v>
      </c>
      <c r="D388" s="148" t="s">
        <v>104</v>
      </c>
      <c r="E388" s="141">
        <v>313750</v>
      </c>
      <c r="F388" s="38"/>
    </row>
    <row r="389" spans="1:6" s="144" customFormat="1" ht="47.25" x14ac:dyDescent="0.2">
      <c r="A389" s="140" t="s">
        <v>981</v>
      </c>
      <c r="B389" s="148" t="s">
        <v>76</v>
      </c>
      <c r="C389" s="152" t="s">
        <v>982</v>
      </c>
      <c r="D389" s="148" t="s">
        <v>104</v>
      </c>
      <c r="E389" s="141">
        <v>313750</v>
      </c>
      <c r="F389" s="38"/>
    </row>
    <row r="390" spans="1:6" s="144" customFormat="1" ht="31.5" x14ac:dyDescent="0.2">
      <c r="A390" s="140" t="s">
        <v>239</v>
      </c>
      <c r="B390" s="148" t="s">
        <v>76</v>
      </c>
      <c r="C390" s="152" t="s">
        <v>982</v>
      </c>
      <c r="D390" s="148" t="s">
        <v>93</v>
      </c>
      <c r="E390" s="141">
        <v>313750</v>
      </c>
      <c r="F390" s="38"/>
    </row>
    <row r="391" spans="1:6" s="144" customFormat="1" x14ac:dyDescent="0.2">
      <c r="A391" s="140" t="s">
        <v>62</v>
      </c>
      <c r="B391" s="148" t="s">
        <v>51</v>
      </c>
      <c r="C391" s="152" t="s">
        <v>110</v>
      </c>
      <c r="D391" s="148" t="s">
        <v>104</v>
      </c>
      <c r="E391" s="141">
        <v>66503462.399999999</v>
      </c>
      <c r="F391" s="38"/>
    </row>
    <row r="392" spans="1:6" s="144" customFormat="1" x14ac:dyDescent="0.2">
      <c r="A392" s="140" t="s">
        <v>206</v>
      </c>
      <c r="B392" s="148" t="s">
        <v>52</v>
      </c>
      <c r="C392" s="152" t="s">
        <v>110</v>
      </c>
      <c r="D392" s="148" t="s">
        <v>104</v>
      </c>
      <c r="E392" s="141">
        <v>66503462.399999999</v>
      </c>
      <c r="F392" s="38"/>
    </row>
    <row r="393" spans="1:6" s="144" customFormat="1" ht="47.25" x14ac:dyDescent="0.2">
      <c r="A393" s="140" t="s">
        <v>461</v>
      </c>
      <c r="B393" s="148" t="s">
        <v>52</v>
      </c>
      <c r="C393" s="152" t="s">
        <v>116</v>
      </c>
      <c r="D393" s="148" t="s">
        <v>104</v>
      </c>
      <c r="E393" s="141">
        <v>4819223</v>
      </c>
      <c r="F393" s="38"/>
    </row>
    <row r="394" spans="1:6" s="144" customFormat="1" ht="31.5" x14ac:dyDescent="0.2">
      <c r="A394" s="140" t="s">
        <v>462</v>
      </c>
      <c r="B394" s="148" t="s">
        <v>52</v>
      </c>
      <c r="C394" s="152" t="s">
        <v>463</v>
      </c>
      <c r="D394" s="148" t="s">
        <v>104</v>
      </c>
      <c r="E394" s="141">
        <v>4819223</v>
      </c>
      <c r="F394" s="38"/>
    </row>
    <row r="395" spans="1:6" s="144" customFormat="1" ht="31.5" x14ac:dyDescent="0.2">
      <c r="A395" s="140" t="s">
        <v>1277</v>
      </c>
      <c r="B395" s="148" t="s">
        <v>52</v>
      </c>
      <c r="C395" s="152" t="s">
        <v>1278</v>
      </c>
      <c r="D395" s="148" t="s">
        <v>104</v>
      </c>
      <c r="E395" s="141">
        <v>4819223</v>
      </c>
      <c r="F395" s="38"/>
    </row>
    <row r="396" spans="1:6" s="144" customFormat="1" ht="31.5" x14ac:dyDescent="0.2">
      <c r="A396" s="140" t="s">
        <v>273</v>
      </c>
      <c r="B396" s="148" t="s">
        <v>52</v>
      </c>
      <c r="C396" s="152" t="s">
        <v>1278</v>
      </c>
      <c r="D396" s="148" t="s">
        <v>47</v>
      </c>
      <c r="E396" s="141">
        <v>4819223</v>
      </c>
      <c r="F396" s="38"/>
    </row>
    <row r="397" spans="1:6" s="144" customFormat="1" ht="47.25" x14ac:dyDescent="0.2">
      <c r="A397" s="140" t="s">
        <v>524</v>
      </c>
      <c r="B397" s="148" t="s">
        <v>52</v>
      </c>
      <c r="C397" s="152" t="s">
        <v>127</v>
      </c>
      <c r="D397" s="148" t="s">
        <v>104</v>
      </c>
      <c r="E397" s="141">
        <v>61684239.399999999</v>
      </c>
      <c r="F397" s="38"/>
    </row>
    <row r="398" spans="1:6" s="144" customFormat="1" ht="31.5" x14ac:dyDescent="0.2">
      <c r="A398" s="140" t="s">
        <v>525</v>
      </c>
      <c r="B398" s="148" t="s">
        <v>52</v>
      </c>
      <c r="C398" s="152" t="s">
        <v>340</v>
      </c>
      <c r="D398" s="148" t="s">
        <v>104</v>
      </c>
      <c r="E398" s="141">
        <v>32421710.969999999</v>
      </c>
      <c r="F398" s="38"/>
    </row>
    <row r="399" spans="1:6" s="144" customFormat="1" ht="63" x14ac:dyDescent="0.2">
      <c r="A399" s="140" t="s">
        <v>241</v>
      </c>
      <c r="B399" s="148" t="s">
        <v>52</v>
      </c>
      <c r="C399" s="152" t="s">
        <v>526</v>
      </c>
      <c r="D399" s="148" t="s">
        <v>104</v>
      </c>
      <c r="E399" s="141">
        <v>250000</v>
      </c>
      <c r="F399" s="38"/>
    </row>
    <row r="400" spans="1:6" s="144" customFormat="1" ht="31.5" x14ac:dyDescent="0.2">
      <c r="A400" s="140" t="s">
        <v>273</v>
      </c>
      <c r="B400" s="148" t="s">
        <v>52</v>
      </c>
      <c r="C400" s="152" t="s">
        <v>526</v>
      </c>
      <c r="D400" s="148" t="s">
        <v>47</v>
      </c>
      <c r="E400" s="141">
        <v>250000</v>
      </c>
      <c r="F400" s="38"/>
    </row>
    <row r="401" spans="1:6" s="144" customFormat="1" ht="31.5" x14ac:dyDescent="0.2">
      <c r="A401" s="140" t="s">
        <v>1292</v>
      </c>
      <c r="B401" s="148" t="s">
        <v>52</v>
      </c>
      <c r="C401" s="152" t="s">
        <v>1305</v>
      </c>
      <c r="D401" s="148" t="s">
        <v>104</v>
      </c>
      <c r="E401" s="141">
        <v>1167320</v>
      </c>
      <c r="F401" s="38"/>
    </row>
    <row r="402" spans="1:6" s="144" customFormat="1" ht="31.5" x14ac:dyDescent="0.2">
      <c r="A402" s="140" t="s">
        <v>273</v>
      </c>
      <c r="B402" s="148" t="s">
        <v>52</v>
      </c>
      <c r="C402" s="152" t="s">
        <v>1305</v>
      </c>
      <c r="D402" s="148" t="s">
        <v>47</v>
      </c>
      <c r="E402" s="141">
        <v>1167320</v>
      </c>
      <c r="F402" s="38"/>
    </row>
    <row r="403" spans="1:6" s="144" customFormat="1" ht="47.25" x14ac:dyDescent="0.2">
      <c r="A403" s="140" t="s">
        <v>791</v>
      </c>
      <c r="B403" s="148" t="s">
        <v>52</v>
      </c>
      <c r="C403" s="152" t="s">
        <v>527</v>
      </c>
      <c r="D403" s="148" t="s">
        <v>104</v>
      </c>
      <c r="E403" s="141">
        <v>31004390.969999999</v>
      </c>
      <c r="F403" s="38"/>
    </row>
    <row r="404" spans="1:6" s="144" customFormat="1" ht="31.5" x14ac:dyDescent="0.2">
      <c r="A404" s="140" t="s">
        <v>273</v>
      </c>
      <c r="B404" s="148" t="s">
        <v>52</v>
      </c>
      <c r="C404" s="152" t="s">
        <v>527</v>
      </c>
      <c r="D404" s="148" t="s">
        <v>47</v>
      </c>
      <c r="E404" s="141">
        <v>31004390.969999999</v>
      </c>
      <c r="F404" s="38"/>
    </row>
    <row r="405" spans="1:6" s="144" customFormat="1" ht="31.5" x14ac:dyDescent="0.2">
      <c r="A405" s="140" t="s">
        <v>529</v>
      </c>
      <c r="B405" s="148" t="s">
        <v>52</v>
      </c>
      <c r="C405" s="152" t="s">
        <v>341</v>
      </c>
      <c r="D405" s="148" t="s">
        <v>104</v>
      </c>
      <c r="E405" s="141">
        <v>240538</v>
      </c>
      <c r="F405" s="38"/>
    </row>
    <row r="406" spans="1:6" s="144" customFormat="1" ht="31.5" x14ac:dyDescent="0.2">
      <c r="A406" s="140" t="s">
        <v>530</v>
      </c>
      <c r="B406" s="148" t="s">
        <v>52</v>
      </c>
      <c r="C406" s="152" t="s">
        <v>531</v>
      </c>
      <c r="D406" s="148" t="s">
        <v>104</v>
      </c>
      <c r="E406" s="141">
        <v>240538</v>
      </c>
      <c r="F406" s="38"/>
    </row>
    <row r="407" spans="1:6" s="144" customFormat="1" ht="31.5" x14ac:dyDescent="0.2">
      <c r="A407" s="140" t="s">
        <v>273</v>
      </c>
      <c r="B407" s="148" t="s">
        <v>52</v>
      </c>
      <c r="C407" s="152" t="s">
        <v>531</v>
      </c>
      <c r="D407" s="148" t="s">
        <v>47</v>
      </c>
      <c r="E407" s="141">
        <v>240538</v>
      </c>
      <c r="F407" s="38"/>
    </row>
    <row r="408" spans="1:6" s="144" customFormat="1" ht="31.5" x14ac:dyDescent="0.2">
      <c r="A408" s="140" t="s">
        <v>983</v>
      </c>
      <c r="B408" s="148" t="s">
        <v>52</v>
      </c>
      <c r="C408" s="152" t="s">
        <v>984</v>
      </c>
      <c r="D408" s="148" t="s">
        <v>104</v>
      </c>
      <c r="E408" s="141">
        <v>70000</v>
      </c>
      <c r="F408" s="38"/>
    </row>
    <row r="409" spans="1:6" s="144" customFormat="1" ht="31.5" x14ac:dyDescent="0.2">
      <c r="A409" s="140" t="s">
        <v>985</v>
      </c>
      <c r="B409" s="148" t="s">
        <v>52</v>
      </c>
      <c r="C409" s="152" t="s">
        <v>986</v>
      </c>
      <c r="D409" s="148" t="s">
        <v>104</v>
      </c>
      <c r="E409" s="141">
        <v>70000</v>
      </c>
      <c r="F409" s="38"/>
    </row>
    <row r="410" spans="1:6" s="144" customFormat="1" ht="31.5" x14ac:dyDescent="0.2">
      <c r="A410" s="140" t="s">
        <v>273</v>
      </c>
      <c r="B410" s="148" t="s">
        <v>52</v>
      </c>
      <c r="C410" s="152" t="s">
        <v>986</v>
      </c>
      <c r="D410" s="148" t="s">
        <v>47</v>
      </c>
      <c r="E410" s="141">
        <v>70000</v>
      </c>
      <c r="F410" s="38"/>
    </row>
    <row r="411" spans="1:6" s="144" customFormat="1" ht="47.25" x14ac:dyDescent="0.2">
      <c r="A411" s="140" t="s">
        <v>987</v>
      </c>
      <c r="B411" s="148" t="s">
        <v>52</v>
      </c>
      <c r="C411" s="152" t="s">
        <v>988</v>
      </c>
      <c r="D411" s="148" t="s">
        <v>104</v>
      </c>
      <c r="E411" s="141">
        <v>34650</v>
      </c>
      <c r="F411" s="38"/>
    </row>
    <row r="412" spans="1:6" s="144" customFormat="1" ht="47.25" x14ac:dyDescent="0.2">
      <c r="A412" s="140" t="s">
        <v>989</v>
      </c>
      <c r="B412" s="148" t="s">
        <v>52</v>
      </c>
      <c r="C412" s="152" t="s">
        <v>990</v>
      </c>
      <c r="D412" s="148" t="s">
        <v>104</v>
      </c>
      <c r="E412" s="141">
        <v>34650</v>
      </c>
      <c r="F412" s="38"/>
    </row>
    <row r="413" spans="1:6" s="144" customFormat="1" ht="31.5" x14ac:dyDescent="0.2">
      <c r="A413" s="140" t="s">
        <v>273</v>
      </c>
      <c r="B413" s="148" t="s">
        <v>52</v>
      </c>
      <c r="C413" s="152" t="s">
        <v>990</v>
      </c>
      <c r="D413" s="148" t="s">
        <v>47</v>
      </c>
      <c r="E413" s="141">
        <v>34650</v>
      </c>
      <c r="F413" s="38"/>
    </row>
    <row r="414" spans="1:6" s="144" customFormat="1" ht="31.5" x14ac:dyDescent="0.2">
      <c r="A414" s="140" t="s">
        <v>1306</v>
      </c>
      <c r="B414" s="148" t="s">
        <v>52</v>
      </c>
      <c r="C414" s="152" t="s">
        <v>1307</v>
      </c>
      <c r="D414" s="148" t="s">
        <v>104</v>
      </c>
      <c r="E414" s="141">
        <v>28917340.43</v>
      </c>
      <c r="F414" s="38"/>
    </row>
    <row r="415" spans="1:6" s="144" customFormat="1" ht="63" x14ac:dyDescent="0.2">
      <c r="A415" s="140" t="s">
        <v>1308</v>
      </c>
      <c r="B415" s="148" t="s">
        <v>52</v>
      </c>
      <c r="C415" s="152" t="s">
        <v>1309</v>
      </c>
      <c r="D415" s="148" t="s">
        <v>104</v>
      </c>
      <c r="E415" s="141">
        <v>28917340.43</v>
      </c>
      <c r="F415" s="38"/>
    </row>
    <row r="416" spans="1:6" s="144" customFormat="1" ht="31.5" x14ac:dyDescent="0.2">
      <c r="A416" s="140" t="s">
        <v>273</v>
      </c>
      <c r="B416" s="148" t="s">
        <v>52</v>
      </c>
      <c r="C416" s="152" t="s">
        <v>1309</v>
      </c>
      <c r="D416" s="148" t="s">
        <v>47</v>
      </c>
      <c r="E416" s="141">
        <v>28917340.43</v>
      </c>
      <c r="F416" s="38"/>
    </row>
    <row r="417" spans="1:6" s="144" customFormat="1" x14ac:dyDescent="0.2">
      <c r="A417" s="140" t="s">
        <v>72</v>
      </c>
      <c r="B417" s="148" t="s">
        <v>2</v>
      </c>
      <c r="C417" s="152" t="s">
        <v>110</v>
      </c>
      <c r="D417" s="148" t="s">
        <v>104</v>
      </c>
      <c r="E417" s="141">
        <v>172656110.25999999</v>
      </c>
      <c r="F417" s="38"/>
    </row>
    <row r="418" spans="1:6" s="144" customFormat="1" x14ac:dyDescent="0.2">
      <c r="A418" s="140" t="s">
        <v>73</v>
      </c>
      <c r="B418" s="148" t="s">
        <v>29</v>
      </c>
      <c r="C418" s="152" t="s">
        <v>110</v>
      </c>
      <c r="D418" s="148" t="s">
        <v>104</v>
      </c>
      <c r="E418" s="141">
        <v>172656110.25999999</v>
      </c>
      <c r="F418" s="38"/>
    </row>
    <row r="419" spans="1:6" s="144" customFormat="1" ht="47.25" x14ac:dyDescent="0.2">
      <c r="A419" s="140" t="s">
        <v>461</v>
      </c>
      <c r="B419" s="148" t="s">
        <v>29</v>
      </c>
      <c r="C419" s="152" t="s">
        <v>116</v>
      </c>
      <c r="D419" s="148" t="s">
        <v>104</v>
      </c>
      <c r="E419" s="141">
        <v>13361189</v>
      </c>
      <c r="F419" s="38"/>
    </row>
    <row r="420" spans="1:6" s="144" customFormat="1" ht="31.5" x14ac:dyDescent="0.2">
      <c r="A420" s="140" t="s">
        <v>462</v>
      </c>
      <c r="B420" s="148" t="s">
        <v>29</v>
      </c>
      <c r="C420" s="152" t="s">
        <v>463</v>
      </c>
      <c r="D420" s="148" t="s">
        <v>104</v>
      </c>
      <c r="E420" s="141">
        <v>13361189</v>
      </c>
      <c r="F420" s="38"/>
    </row>
    <row r="421" spans="1:6" s="144" customFormat="1" ht="31.5" x14ac:dyDescent="0.2">
      <c r="A421" s="140" t="s">
        <v>1277</v>
      </c>
      <c r="B421" s="148" t="s">
        <v>29</v>
      </c>
      <c r="C421" s="152" t="s">
        <v>1278</v>
      </c>
      <c r="D421" s="148" t="s">
        <v>104</v>
      </c>
      <c r="E421" s="141">
        <v>13361189</v>
      </c>
      <c r="F421" s="38"/>
    </row>
    <row r="422" spans="1:6" s="144" customFormat="1" ht="31.5" x14ac:dyDescent="0.2">
      <c r="A422" s="140" t="s">
        <v>273</v>
      </c>
      <c r="B422" s="148" t="s">
        <v>29</v>
      </c>
      <c r="C422" s="152" t="s">
        <v>1278</v>
      </c>
      <c r="D422" s="148" t="s">
        <v>47</v>
      </c>
      <c r="E422" s="141">
        <v>13361189</v>
      </c>
      <c r="F422" s="38"/>
    </row>
    <row r="423" spans="1:6" s="144" customFormat="1" x14ac:dyDescent="0.2">
      <c r="A423" s="140" t="s">
        <v>532</v>
      </c>
      <c r="B423" s="148" t="s">
        <v>29</v>
      </c>
      <c r="C423" s="152" t="s">
        <v>128</v>
      </c>
      <c r="D423" s="148" t="s">
        <v>104</v>
      </c>
      <c r="E423" s="141">
        <v>159294921.25999999</v>
      </c>
      <c r="F423" s="38"/>
    </row>
    <row r="424" spans="1:6" s="144" customFormat="1" x14ac:dyDescent="0.2">
      <c r="A424" s="140" t="s">
        <v>533</v>
      </c>
      <c r="B424" s="148" t="s">
        <v>29</v>
      </c>
      <c r="C424" s="152" t="s">
        <v>129</v>
      </c>
      <c r="D424" s="148" t="s">
        <v>104</v>
      </c>
      <c r="E424" s="141">
        <v>58105649</v>
      </c>
      <c r="F424" s="38"/>
    </row>
    <row r="425" spans="1:6" s="144" customFormat="1" ht="63" x14ac:dyDescent="0.2">
      <c r="A425" s="140" t="s">
        <v>342</v>
      </c>
      <c r="B425" s="148" t="s">
        <v>29</v>
      </c>
      <c r="C425" s="152" t="s">
        <v>343</v>
      </c>
      <c r="D425" s="148" t="s">
        <v>104</v>
      </c>
      <c r="E425" s="141">
        <v>39040978</v>
      </c>
      <c r="F425" s="38"/>
    </row>
    <row r="426" spans="1:6" s="144" customFormat="1" ht="63" x14ac:dyDescent="0.2">
      <c r="A426" s="140" t="s">
        <v>241</v>
      </c>
      <c r="B426" s="148" t="s">
        <v>29</v>
      </c>
      <c r="C426" s="152" t="s">
        <v>534</v>
      </c>
      <c r="D426" s="148" t="s">
        <v>104</v>
      </c>
      <c r="E426" s="141">
        <v>240000</v>
      </c>
      <c r="F426" s="38"/>
    </row>
    <row r="427" spans="1:6" s="144" customFormat="1" ht="31.5" x14ac:dyDescent="0.2">
      <c r="A427" s="140" t="s">
        <v>273</v>
      </c>
      <c r="B427" s="148" t="s">
        <v>29</v>
      </c>
      <c r="C427" s="152" t="s">
        <v>534</v>
      </c>
      <c r="D427" s="148" t="s">
        <v>47</v>
      </c>
      <c r="E427" s="141">
        <v>240000</v>
      </c>
      <c r="F427" s="38"/>
    </row>
    <row r="428" spans="1:6" s="144" customFormat="1" ht="63" x14ac:dyDescent="0.2">
      <c r="A428" s="140" t="s">
        <v>266</v>
      </c>
      <c r="B428" s="148" t="s">
        <v>29</v>
      </c>
      <c r="C428" s="152" t="s">
        <v>143</v>
      </c>
      <c r="D428" s="148" t="s">
        <v>104</v>
      </c>
      <c r="E428" s="141">
        <v>30202822</v>
      </c>
      <c r="F428" s="38"/>
    </row>
    <row r="429" spans="1:6" s="144" customFormat="1" ht="31.5" x14ac:dyDescent="0.2">
      <c r="A429" s="140" t="s">
        <v>273</v>
      </c>
      <c r="B429" s="148" t="s">
        <v>29</v>
      </c>
      <c r="C429" s="152" t="s">
        <v>143</v>
      </c>
      <c r="D429" s="148" t="s">
        <v>47</v>
      </c>
      <c r="E429" s="141">
        <v>30202822</v>
      </c>
      <c r="F429" s="38"/>
    </row>
    <row r="430" spans="1:6" s="144" customFormat="1" ht="47.25" x14ac:dyDescent="0.2">
      <c r="A430" s="140" t="s">
        <v>535</v>
      </c>
      <c r="B430" s="148" t="s">
        <v>29</v>
      </c>
      <c r="C430" s="152" t="s">
        <v>991</v>
      </c>
      <c r="D430" s="148" t="s">
        <v>104</v>
      </c>
      <c r="E430" s="141">
        <v>6283194</v>
      </c>
      <c r="F430" s="38"/>
    </row>
    <row r="431" spans="1:6" s="144" customFormat="1" ht="31.5" x14ac:dyDescent="0.2">
      <c r="A431" s="140" t="s">
        <v>273</v>
      </c>
      <c r="B431" s="148" t="s">
        <v>29</v>
      </c>
      <c r="C431" s="152" t="s">
        <v>991</v>
      </c>
      <c r="D431" s="148" t="s">
        <v>47</v>
      </c>
      <c r="E431" s="141">
        <v>6283194</v>
      </c>
      <c r="F431" s="38"/>
    </row>
    <row r="432" spans="1:6" s="144" customFormat="1" ht="31.5" x14ac:dyDescent="0.2">
      <c r="A432" s="140" t="s">
        <v>1310</v>
      </c>
      <c r="B432" s="148" t="s">
        <v>29</v>
      </c>
      <c r="C432" s="152" t="s">
        <v>1311</v>
      </c>
      <c r="D432" s="148" t="s">
        <v>104</v>
      </c>
      <c r="E432" s="141">
        <v>725340</v>
      </c>
      <c r="F432" s="38"/>
    </row>
    <row r="433" spans="1:6" s="144" customFormat="1" ht="31.5" x14ac:dyDescent="0.2">
      <c r="A433" s="140" t="s">
        <v>273</v>
      </c>
      <c r="B433" s="148" t="s">
        <v>29</v>
      </c>
      <c r="C433" s="152" t="s">
        <v>1311</v>
      </c>
      <c r="D433" s="148" t="s">
        <v>47</v>
      </c>
      <c r="E433" s="141">
        <v>725340</v>
      </c>
      <c r="F433" s="38"/>
    </row>
    <row r="434" spans="1:6" s="144" customFormat="1" ht="63" x14ac:dyDescent="0.2">
      <c r="A434" s="140" t="s">
        <v>528</v>
      </c>
      <c r="B434" s="148" t="s">
        <v>29</v>
      </c>
      <c r="C434" s="152" t="s">
        <v>144</v>
      </c>
      <c r="D434" s="148" t="s">
        <v>104</v>
      </c>
      <c r="E434" s="141">
        <v>1589622</v>
      </c>
      <c r="F434" s="38"/>
    </row>
    <row r="435" spans="1:6" s="144" customFormat="1" ht="31.5" x14ac:dyDescent="0.2">
      <c r="A435" s="140" t="s">
        <v>273</v>
      </c>
      <c r="B435" s="148" t="s">
        <v>29</v>
      </c>
      <c r="C435" s="152" t="s">
        <v>144</v>
      </c>
      <c r="D435" s="148" t="s">
        <v>47</v>
      </c>
      <c r="E435" s="141">
        <v>1589622</v>
      </c>
      <c r="F435" s="38"/>
    </row>
    <row r="436" spans="1:6" s="144" customFormat="1" ht="47.25" x14ac:dyDescent="0.2">
      <c r="A436" s="140" t="s">
        <v>536</v>
      </c>
      <c r="B436" s="148" t="s">
        <v>29</v>
      </c>
      <c r="C436" s="152" t="s">
        <v>344</v>
      </c>
      <c r="D436" s="148" t="s">
        <v>104</v>
      </c>
      <c r="E436" s="141">
        <v>7641218</v>
      </c>
      <c r="F436" s="38"/>
    </row>
    <row r="437" spans="1:6" s="144" customFormat="1" ht="63" x14ac:dyDescent="0.2">
      <c r="A437" s="140" t="s">
        <v>241</v>
      </c>
      <c r="B437" s="148" t="s">
        <v>29</v>
      </c>
      <c r="C437" s="152" t="s">
        <v>537</v>
      </c>
      <c r="D437" s="148" t="s">
        <v>104</v>
      </c>
      <c r="E437" s="141">
        <v>50000</v>
      </c>
      <c r="F437" s="38"/>
    </row>
    <row r="438" spans="1:6" s="144" customFormat="1" ht="31.5" x14ac:dyDescent="0.2">
      <c r="A438" s="140" t="s">
        <v>273</v>
      </c>
      <c r="B438" s="148" t="s">
        <v>29</v>
      </c>
      <c r="C438" s="152" t="s">
        <v>537</v>
      </c>
      <c r="D438" s="148" t="s">
        <v>47</v>
      </c>
      <c r="E438" s="141">
        <v>50000</v>
      </c>
      <c r="F438" s="38"/>
    </row>
    <row r="439" spans="1:6" s="144" customFormat="1" ht="63" x14ac:dyDescent="0.2">
      <c r="A439" s="140" t="s">
        <v>266</v>
      </c>
      <c r="B439" s="148" t="s">
        <v>29</v>
      </c>
      <c r="C439" s="152" t="s">
        <v>538</v>
      </c>
      <c r="D439" s="148" t="s">
        <v>104</v>
      </c>
      <c r="E439" s="141">
        <v>5086791</v>
      </c>
      <c r="F439" s="38"/>
    </row>
    <row r="440" spans="1:6" s="144" customFormat="1" ht="31.5" x14ac:dyDescent="0.2">
      <c r="A440" s="140" t="s">
        <v>273</v>
      </c>
      <c r="B440" s="148" t="s">
        <v>29</v>
      </c>
      <c r="C440" s="152" t="s">
        <v>538</v>
      </c>
      <c r="D440" s="148" t="s">
        <v>47</v>
      </c>
      <c r="E440" s="141">
        <v>5086791</v>
      </c>
      <c r="F440" s="38"/>
    </row>
    <row r="441" spans="1:6" s="144" customFormat="1" ht="47.25" x14ac:dyDescent="0.2">
      <c r="A441" s="140" t="s">
        <v>539</v>
      </c>
      <c r="B441" s="148" t="s">
        <v>29</v>
      </c>
      <c r="C441" s="152" t="s">
        <v>992</v>
      </c>
      <c r="D441" s="148" t="s">
        <v>104</v>
      </c>
      <c r="E441" s="141">
        <v>2123701</v>
      </c>
      <c r="F441" s="38"/>
    </row>
    <row r="442" spans="1:6" s="144" customFormat="1" ht="31.5" x14ac:dyDescent="0.2">
      <c r="A442" s="140" t="s">
        <v>273</v>
      </c>
      <c r="B442" s="148" t="s">
        <v>29</v>
      </c>
      <c r="C442" s="152" t="s">
        <v>992</v>
      </c>
      <c r="D442" s="148" t="s">
        <v>47</v>
      </c>
      <c r="E442" s="141">
        <v>2123701</v>
      </c>
      <c r="F442" s="38"/>
    </row>
    <row r="443" spans="1:6" s="144" customFormat="1" ht="31.5" x14ac:dyDescent="0.2">
      <c r="A443" s="140" t="s">
        <v>1310</v>
      </c>
      <c r="B443" s="148" t="s">
        <v>29</v>
      </c>
      <c r="C443" s="152" t="s">
        <v>1312</v>
      </c>
      <c r="D443" s="148" t="s">
        <v>104</v>
      </c>
      <c r="E443" s="141">
        <v>113000</v>
      </c>
      <c r="F443" s="38"/>
    </row>
    <row r="444" spans="1:6" s="144" customFormat="1" ht="31.5" x14ac:dyDescent="0.2">
      <c r="A444" s="140" t="s">
        <v>273</v>
      </c>
      <c r="B444" s="148" t="s">
        <v>29</v>
      </c>
      <c r="C444" s="152" t="s">
        <v>1312</v>
      </c>
      <c r="D444" s="148" t="s">
        <v>47</v>
      </c>
      <c r="E444" s="141">
        <v>113000</v>
      </c>
      <c r="F444" s="38"/>
    </row>
    <row r="445" spans="1:6" s="144" customFormat="1" ht="63" x14ac:dyDescent="0.2">
      <c r="A445" s="140" t="s">
        <v>528</v>
      </c>
      <c r="B445" s="148" t="s">
        <v>29</v>
      </c>
      <c r="C445" s="152" t="s">
        <v>540</v>
      </c>
      <c r="D445" s="148" t="s">
        <v>104</v>
      </c>
      <c r="E445" s="141">
        <v>267726</v>
      </c>
      <c r="F445" s="38"/>
    </row>
    <row r="446" spans="1:6" s="144" customFormat="1" ht="31.5" x14ac:dyDescent="0.2">
      <c r="A446" s="140" t="s">
        <v>273</v>
      </c>
      <c r="B446" s="148" t="s">
        <v>29</v>
      </c>
      <c r="C446" s="152" t="s">
        <v>540</v>
      </c>
      <c r="D446" s="148" t="s">
        <v>47</v>
      </c>
      <c r="E446" s="141">
        <v>267726</v>
      </c>
      <c r="F446" s="38"/>
    </row>
    <row r="447" spans="1:6" s="144" customFormat="1" ht="47.25" x14ac:dyDescent="0.2">
      <c r="A447" s="140" t="s">
        <v>541</v>
      </c>
      <c r="B447" s="148" t="s">
        <v>29</v>
      </c>
      <c r="C447" s="152" t="s">
        <v>345</v>
      </c>
      <c r="D447" s="148" t="s">
        <v>104</v>
      </c>
      <c r="E447" s="141">
        <v>260000</v>
      </c>
      <c r="F447" s="38"/>
    </row>
    <row r="448" spans="1:6" s="144" customFormat="1" x14ac:dyDescent="0.2">
      <c r="A448" s="140" t="s">
        <v>1313</v>
      </c>
      <c r="B448" s="148" t="s">
        <v>29</v>
      </c>
      <c r="C448" s="152" t="s">
        <v>1314</v>
      </c>
      <c r="D448" s="148" t="s">
        <v>104</v>
      </c>
      <c r="E448" s="141">
        <v>260000</v>
      </c>
      <c r="F448" s="38"/>
    </row>
    <row r="449" spans="1:6" s="144" customFormat="1" ht="31.5" x14ac:dyDescent="0.2">
      <c r="A449" s="140" t="s">
        <v>273</v>
      </c>
      <c r="B449" s="148" t="s">
        <v>29</v>
      </c>
      <c r="C449" s="152" t="s">
        <v>1314</v>
      </c>
      <c r="D449" s="148" t="s">
        <v>47</v>
      </c>
      <c r="E449" s="141">
        <v>260000</v>
      </c>
      <c r="F449" s="38"/>
    </row>
    <row r="450" spans="1:6" s="144" customFormat="1" ht="47.25" x14ac:dyDescent="0.2">
      <c r="A450" s="140" t="s">
        <v>1233</v>
      </c>
      <c r="B450" s="148" t="s">
        <v>29</v>
      </c>
      <c r="C450" s="152" t="s">
        <v>1234</v>
      </c>
      <c r="D450" s="148" t="s">
        <v>104</v>
      </c>
      <c r="E450" s="141">
        <v>310000</v>
      </c>
      <c r="F450" s="38"/>
    </row>
    <row r="451" spans="1:6" s="144" customFormat="1" x14ac:dyDescent="0.2">
      <c r="A451" s="140" t="s">
        <v>1315</v>
      </c>
      <c r="B451" s="148" t="s">
        <v>29</v>
      </c>
      <c r="C451" s="152" t="s">
        <v>1316</v>
      </c>
      <c r="D451" s="148" t="s">
        <v>104</v>
      </c>
      <c r="E451" s="141">
        <v>123000</v>
      </c>
      <c r="F451" s="38"/>
    </row>
    <row r="452" spans="1:6" s="144" customFormat="1" ht="31.5" x14ac:dyDescent="0.2">
      <c r="A452" s="140" t="s">
        <v>273</v>
      </c>
      <c r="B452" s="148" t="s">
        <v>29</v>
      </c>
      <c r="C452" s="152" t="s">
        <v>1316</v>
      </c>
      <c r="D452" s="148" t="s">
        <v>47</v>
      </c>
      <c r="E452" s="141">
        <v>123000</v>
      </c>
      <c r="F452" s="38"/>
    </row>
    <row r="453" spans="1:6" s="144" customFormat="1" x14ac:dyDescent="0.2">
      <c r="A453" s="140" t="s">
        <v>1317</v>
      </c>
      <c r="B453" s="148" t="s">
        <v>29</v>
      </c>
      <c r="C453" s="152" t="s">
        <v>1318</v>
      </c>
      <c r="D453" s="148" t="s">
        <v>104</v>
      </c>
      <c r="E453" s="141">
        <v>187000</v>
      </c>
      <c r="F453" s="38"/>
    </row>
    <row r="454" spans="1:6" s="144" customFormat="1" ht="31.5" x14ac:dyDescent="0.2">
      <c r="A454" s="140" t="s">
        <v>273</v>
      </c>
      <c r="B454" s="148" t="s">
        <v>29</v>
      </c>
      <c r="C454" s="152" t="s">
        <v>1318</v>
      </c>
      <c r="D454" s="148" t="s">
        <v>47</v>
      </c>
      <c r="E454" s="141">
        <v>187000</v>
      </c>
      <c r="F454" s="38"/>
    </row>
    <row r="455" spans="1:6" s="144" customFormat="1" ht="47.25" x14ac:dyDescent="0.2">
      <c r="A455" s="140" t="s">
        <v>1124</v>
      </c>
      <c r="B455" s="148" t="s">
        <v>29</v>
      </c>
      <c r="C455" s="152" t="s">
        <v>1125</v>
      </c>
      <c r="D455" s="148" t="s">
        <v>104</v>
      </c>
      <c r="E455" s="141">
        <v>853453</v>
      </c>
      <c r="F455" s="38"/>
    </row>
    <row r="456" spans="1:6" s="144" customFormat="1" ht="63" x14ac:dyDescent="0.2">
      <c r="A456" s="140" t="s">
        <v>1319</v>
      </c>
      <c r="B456" s="148" t="s">
        <v>29</v>
      </c>
      <c r="C456" s="152" t="s">
        <v>1320</v>
      </c>
      <c r="D456" s="148" t="s">
        <v>104</v>
      </c>
      <c r="E456" s="141">
        <v>853453</v>
      </c>
      <c r="F456" s="38"/>
    </row>
    <row r="457" spans="1:6" s="144" customFormat="1" ht="31.5" x14ac:dyDescent="0.2">
      <c r="A457" s="140" t="s">
        <v>273</v>
      </c>
      <c r="B457" s="148" t="s">
        <v>29</v>
      </c>
      <c r="C457" s="152" t="s">
        <v>1320</v>
      </c>
      <c r="D457" s="148" t="s">
        <v>47</v>
      </c>
      <c r="E457" s="141">
        <v>853453</v>
      </c>
      <c r="F457" s="38"/>
    </row>
    <row r="458" spans="1:6" s="144" customFormat="1" x14ac:dyDescent="0.2">
      <c r="A458" s="140" t="s">
        <v>1321</v>
      </c>
      <c r="B458" s="148" t="s">
        <v>29</v>
      </c>
      <c r="C458" s="152" t="s">
        <v>1322</v>
      </c>
      <c r="D458" s="148" t="s">
        <v>104</v>
      </c>
      <c r="E458" s="141">
        <v>10000000</v>
      </c>
      <c r="F458" s="38"/>
    </row>
    <row r="459" spans="1:6" s="144" customFormat="1" x14ac:dyDescent="0.2">
      <c r="A459" s="140" t="s">
        <v>1323</v>
      </c>
      <c r="B459" s="148" t="s">
        <v>29</v>
      </c>
      <c r="C459" s="152" t="s">
        <v>1324</v>
      </c>
      <c r="D459" s="148" t="s">
        <v>104</v>
      </c>
      <c r="E459" s="141">
        <v>10000000</v>
      </c>
      <c r="F459" s="38"/>
    </row>
    <row r="460" spans="1:6" s="144" customFormat="1" ht="31.5" x14ac:dyDescent="0.2">
      <c r="A460" s="140" t="s">
        <v>273</v>
      </c>
      <c r="B460" s="148" t="s">
        <v>29</v>
      </c>
      <c r="C460" s="152" t="s">
        <v>1324</v>
      </c>
      <c r="D460" s="148" t="s">
        <v>47</v>
      </c>
      <c r="E460" s="141">
        <v>10000000</v>
      </c>
      <c r="F460" s="38"/>
    </row>
    <row r="461" spans="1:6" s="144" customFormat="1" x14ac:dyDescent="0.2">
      <c r="A461" s="140" t="s">
        <v>542</v>
      </c>
      <c r="B461" s="148" t="s">
        <v>29</v>
      </c>
      <c r="C461" s="152" t="s">
        <v>130</v>
      </c>
      <c r="D461" s="148" t="s">
        <v>104</v>
      </c>
      <c r="E461" s="141">
        <v>101189272.26000001</v>
      </c>
      <c r="F461" s="38"/>
    </row>
    <row r="462" spans="1:6" s="144" customFormat="1" ht="47.25" x14ac:dyDescent="0.2">
      <c r="A462" s="140" t="s">
        <v>543</v>
      </c>
      <c r="B462" s="148" t="s">
        <v>29</v>
      </c>
      <c r="C462" s="152" t="s">
        <v>304</v>
      </c>
      <c r="D462" s="148" t="s">
        <v>104</v>
      </c>
      <c r="E462" s="141">
        <v>70860206</v>
      </c>
      <c r="F462" s="38"/>
    </row>
    <row r="463" spans="1:6" s="144" customFormat="1" ht="63" x14ac:dyDescent="0.2">
      <c r="A463" s="140" t="s">
        <v>241</v>
      </c>
      <c r="B463" s="148" t="s">
        <v>29</v>
      </c>
      <c r="C463" s="152" t="s">
        <v>544</v>
      </c>
      <c r="D463" s="148" t="s">
        <v>104</v>
      </c>
      <c r="E463" s="141">
        <v>490000</v>
      </c>
      <c r="F463" s="38"/>
    </row>
    <row r="464" spans="1:6" s="144" customFormat="1" ht="31.5" x14ac:dyDescent="0.2">
      <c r="A464" s="140" t="s">
        <v>273</v>
      </c>
      <c r="B464" s="148" t="s">
        <v>29</v>
      </c>
      <c r="C464" s="152" t="s">
        <v>544</v>
      </c>
      <c r="D464" s="148" t="s">
        <v>47</v>
      </c>
      <c r="E464" s="141">
        <v>490000</v>
      </c>
      <c r="F464" s="38"/>
    </row>
    <row r="465" spans="1:6" s="144" customFormat="1" ht="63" x14ac:dyDescent="0.2">
      <c r="A465" s="140" t="s">
        <v>266</v>
      </c>
      <c r="B465" s="148" t="s">
        <v>29</v>
      </c>
      <c r="C465" s="152" t="s">
        <v>145</v>
      </c>
      <c r="D465" s="148" t="s">
        <v>104</v>
      </c>
      <c r="E465" s="141">
        <v>51019647</v>
      </c>
      <c r="F465" s="38"/>
    </row>
    <row r="466" spans="1:6" s="144" customFormat="1" ht="31.5" x14ac:dyDescent="0.2">
      <c r="A466" s="140" t="s">
        <v>273</v>
      </c>
      <c r="B466" s="148" t="s">
        <v>29</v>
      </c>
      <c r="C466" s="152" t="s">
        <v>145</v>
      </c>
      <c r="D466" s="148" t="s">
        <v>47</v>
      </c>
      <c r="E466" s="141">
        <v>51019647</v>
      </c>
      <c r="F466" s="38"/>
    </row>
    <row r="467" spans="1:6" s="144" customFormat="1" ht="31.5" x14ac:dyDescent="0.2">
      <c r="A467" s="140" t="s">
        <v>545</v>
      </c>
      <c r="B467" s="148" t="s">
        <v>29</v>
      </c>
      <c r="C467" s="152" t="s">
        <v>994</v>
      </c>
      <c r="D467" s="148" t="s">
        <v>104</v>
      </c>
      <c r="E467" s="141">
        <v>14386114</v>
      </c>
      <c r="F467" s="38"/>
    </row>
    <row r="468" spans="1:6" s="144" customFormat="1" ht="31.5" x14ac:dyDescent="0.2">
      <c r="A468" s="140" t="s">
        <v>273</v>
      </c>
      <c r="B468" s="148" t="s">
        <v>29</v>
      </c>
      <c r="C468" s="152" t="s">
        <v>994</v>
      </c>
      <c r="D468" s="148" t="s">
        <v>47</v>
      </c>
      <c r="E468" s="141">
        <v>14386114</v>
      </c>
      <c r="F468" s="38"/>
    </row>
    <row r="469" spans="1:6" s="144" customFormat="1" ht="31.5" x14ac:dyDescent="0.2">
      <c r="A469" s="140" t="s">
        <v>1310</v>
      </c>
      <c r="B469" s="148" t="s">
        <v>29</v>
      </c>
      <c r="C469" s="152" t="s">
        <v>1325</v>
      </c>
      <c r="D469" s="148" t="s">
        <v>104</v>
      </c>
      <c r="E469" s="141">
        <v>2279200</v>
      </c>
      <c r="F469" s="38"/>
    </row>
    <row r="470" spans="1:6" s="144" customFormat="1" ht="31.5" x14ac:dyDescent="0.2">
      <c r="A470" s="140" t="s">
        <v>273</v>
      </c>
      <c r="B470" s="148" t="s">
        <v>29</v>
      </c>
      <c r="C470" s="152" t="s">
        <v>1325</v>
      </c>
      <c r="D470" s="148" t="s">
        <v>47</v>
      </c>
      <c r="E470" s="141">
        <v>2279200</v>
      </c>
      <c r="F470" s="38"/>
    </row>
    <row r="471" spans="1:6" s="144" customFormat="1" ht="63" x14ac:dyDescent="0.2">
      <c r="A471" s="140" t="s">
        <v>528</v>
      </c>
      <c r="B471" s="148" t="s">
        <v>29</v>
      </c>
      <c r="C471" s="152" t="s">
        <v>146</v>
      </c>
      <c r="D471" s="148" t="s">
        <v>104</v>
      </c>
      <c r="E471" s="141">
        <v>2685245</v>
      </c>
      <c r="F471" s="38"/>
    </row>
    <row r="472" spans="1:6" s="144" customFormat="1" ht="31.5" x14ac:dyDescent="0.2">
      <c r="A472" s="140" t="s">
        <v>273</v>
      </c>
      <c r="B472" s="148" t="s">
        <v>29</v>
      </c>
      <c r="C472" s="152" t="s">
        <v>146</v>
      </c>
      <c r="D472" s="148" t="s">
        <v>47</v>
      </c>
      <c r="E472" s="141">
        <v>2685245</v>
      </c>
      <c r="F472" s="38"/>
    </row>
    <row r="473" spans="1:6" s="144" customFormat="1" ht="31.5" x14ac:dyDescent="0.2">
      <c r="A473" s="140" t="s">
        <v>793</v>
      </c>
      <c r="B473" s="148" t="s">
        <v>29</v>
      </c>
      <c r="C473" s="152" t="s">
        <v>794</v>
      </c>
      <c r="D473" s="148" t="s">
        <v>104</v>
      </c>
      <c r="E473" s="141">
        <v>30329066.260000002</v>
      </c>
      <c r="F473" s="38"/>
    </row>
    <row r="474" spans="1:6" s="144" customFormat="1" ht="47.25" x14ac:dyDescent="0.2">
      <c r="A474" s="140" t="s">
        <v>993</v>
      </c>
      <c r="B474" s="148" t="s">
        <v>29</v>
      </c>
      <c r="C474" s="152" t="s">
        <v>795</v>
      </c>
      <c r="D474" s="148" t="s">
        <v>104</v>
      </c>
      <c r="E474" s="141">
        <v>28793612.949999999</v>
      </c>
      <c r="F474" s="38"/>
    </row>
    <row r="475" spans="1:6" s="144" customFormat="1" ht="31.5" x14ac:dyDescent="0.2">
      <c r="A475" s="140" t="s">
        <v>273</v>
      </c>
      <c r="B475" s="148" t="s">
        <v>29</v>
      </c>
      <c r="C475" s="152" t="s">
        <v>795</v>
      </c>
      <c r="D475" s="148" t="s">
        <v>47</v>
      </c>
      <c r="E475" s="141">
        <v>28793612.949999999</v>
      </c>
      <c r="F475" s="38"/>
    </row>
    <row r="476" spans="1:6" s="144" customFormat="1" ht="31.5" x14ac:dyDescent="0.2">
      <c r="A476" s="140" t="s">
        <v>1326</v>
      </c>
      <c r="B476" s="148" t="s">
        <v>29</v>
      </c>
      <c r="C476" s="152" t="s">
        <v>1327</v>
      </c>
      <c r="D476" s="148" t="s">
        <v>104</v>
      </c>
      <c r="E476" s="141">
        <v>20000</v>
      </c>
      <c r="F476" s="38"/>
    </row>
    <row r="477" spans="1:6" s="144" customFormat="1" ht="31.5" x14ac:dyDescent="0.2">
      <c r="A477" s="140" t="s">
        <v>273</v>
      </c>
      <c r="B477" s="148" t="s">
        <v>29</v>
      </c>
      <c r="C477" s="152" t="s">
        <v>1327</v>
      </c>
      <c r="D477" s="148" t="s">
        <v>47</v>
      </c>
      <c r="E477" s="141">
        <v>20000</v>
      </c>
      <c r="F477" s="38"/>
    </row>
    <row r="478" spans="1:6" s="144" customFormat="1" ht="63" x14ac:dyDescent="0.2">
      <c r="A478" s="140" t="s">
        <v>792</v>
      </c>
      <c r="B478" s="148" t="s">
        <v>29</v>
      </c>
      <c r="C478" s="152" t="s">
        <v>796</v>
      </c>
      <c r="D478" s="148" t="s">
        <v>104</v>
      </c>
      <c r="E478" s="141">
        <v>1515453.31</v>
      </c>
      <c r="F478" s="38"/>
    </row>
    <row r="479" spans="1:6" s="144" customFormat="1" ht="31.5" x14ac:dyDescent="0.2">
      <c r="A479" s="140" t="s">
        <v>273</v>
      </c>
      <c r="B479" s="148" t="s">
        <v>29</v>
      </c>
      <c r="C479" s="152" t="s">
        <v>796</v>
      </c>
      <c r="D479" s="148" t="s">
        <v>47</v>
      </c>
      <c r="E479" s="141">
        <v>1515453.31</v>
      </c>
      <c r="F479" s="38"/>
    </row>
    <row r="480" spans="1:6" s="144" customFormat="1" x14ac:dyDescent="0.2">
      <c r="A480" s="140" t="s">
        <v>37</v>
      </c>
      <c r="B480" s="148" t="s">
        <v>20</v>
      </c>
      <c r="C480" s="152" t="s">
        <v>110</v>
      </c>
      <c r="D480" s="148" t="s">
        <v>104</v>
      </c>
      <c r="E480" s="141">
        <v>2175400</v>
      </c>
      <c r="F480" s="38"/>
    </row>
    <row r="481" spans="1:6" s="144" customFormat="1" x14ac:dyDescent="0.2">
      <c r="A481" s="140" t="s">
        <v>38</v>
      </c>
      <c r="B481" s="148" t="s">
        <v>35</v>
      </c>
      <c r="C481" s="152" t="s">
        <v>110</v>
      </c>
      <c r="D481" s="148" t="s">
        <v>104</v>
      </c>
      <c r="E481" s="141">
        <v>2175400</v>
      </c>
      <c r="F481" s="38"/>
    </row>
    <row r="482" spans="1:6" s="144" customFormat="1" ht="47.25" x14ac:dyDescent="0.2">
      <c r="A482" s="140" t="s">
        <v>546</v>
      </c>
      <c r="B482" s="148" t="s">
        <v>35</v>
      </c>
      <c r="C482" s="152" t="s">
        <v>207</v>
      </c>
      <c r="D482" s="148" t="s">
        <v>104</v>
      </c>
      <c r="E482" s="141">
        <v>2175400</v>
      </c>
      <c r="F482" s="38"/>
    </row>
    <row r="483" spans="1:6" s="144" customFormat="1" ht="31.5" x14ac:dyDescent="0.2">
      <c r="A483" s="140" t="s">
        <v>897</v>
      </c>
      <c r="B483" s="148" t="s">
        <v>35</v>
      </c>
      <c r="C483" s="152" t="s">
        <v>305</v>
      </c>
      <c r="D483" s="148" t="s">
        <v>104</v>
      </c>
      <c r="E483" s="141">
        <v>1747800</v>
      </c>
      <c r="F483" s="38"/>
    </row>
    <row r="484" spans="1:6" s="144" customFormat="1" x14ac:dyDescent="0.2">
      <c r="A484" s="140" t="s">
        <v>898</v>
      </c>
      <c r="B484" s="148" t="s">
        <v>35</v>
      </c>
      <c r="C484" s="152" t="s">
        <v>547</v>
      </c>
      <c r="D484" s="148" t="s">
        <v>104</v>
      </c>
      <c r="E484" s="141">
        <v>1747800</v>
      </c>
      <c r="F484" s="38"/>
    </row>
    <row r="485" spans="1:6" s="144" customFormat="1" x14ac:dyDescent="0.2">
      <c r="A485" s="140" t="s">
        <v>243</v>
      </c>
      <c r="B485" s="148" t="s">
        <v>35</v>
      </c>
      <c r="C485" s="152" t="s">
        <v>547</v>
      </c>
      <c r="D485" s="148" t="s">
        <v>74</v>
      </c>
      <c r="E485" s="141">
        <v>1747800</v>
      </c>
      <c r="F485" s="38"/>
    </row>
    <row r="486" spans="1:6" s="144" customFormat="1" ht="31.5" x14ac:dyDescent="0.2">
      <c r="A486" s="140" t="s">
        <v>562</v>
      </c>
      <c r="B486" s="148" t="s">
        <v>35</v>
      </c>
      <c r="C486" s="152" t="s">
        <v>306</v>
      </c>
      <c r="D486" s="148" t="s">
        <v>104</v>
      </c>
      <c r="E486" s="141">
        <v>427600</v>
      </c>
      <c r="F486" s="38"/>
    </row>
    <row r="487" spans="1:6" s="144" customFormat="1" ht="31.5" x14ac:dyDescent="0.2">
      <c r="A487" s="140" t="s">
        <v>548</v>
      </c>
      <c r="B487" s="148" t="s">
        <v>35</v>
      </c>
      <c r="C487" s="152" t="s">
        <v>549</v>
      </c>
      <c r="D487" s="148" t="s">
        <v>104</v>
      </c>
      <c r="E487" s="141">
        <v>427600</v>
      </c>
      <c r="F487" s="38"/>
    </row>
    <row r="488" spans="1:6" s="144" customFormat="1" x14ac:dyDescent="0.2">
      <c r="A488" s="140" t="s">
        <v>243</v>
      </c>
      <c r="B488" s="148" t="s">
        <v>35</v>
      </c>
      <c r="C488" s="152" t="s">
        <v>549</v>
      </c>
      <c r="D488" s="148" t="s">
        <v>74</v>
      </c>
      <c r="E488" s="141">
        <v>427600</v>
      </c>
      <c r="F488" s="38"/>
    </row>
    <row r="489" spans="1:6" s="144" customFormat="1" x14ac:dyDescent="0.2">
      <c r="A489" s="140" t="s">
        <v>85</v>
      </c>
      <c r="B489" s="148" t="s">
        <v>81</v>
      </c>
      <c r="C489" s="152" t="s">
        <v>110</v>
      </c>
      <c r="D489" s="148" t="s">
        <v>104</v>
      </c>
      <c r="E489" s="141">
        <v>31488734</v>
      </c>
      <c r="F489" s="38"/>
    </row>
    <row r="490" spans="1:6" s="144" customFormat="1" x14ac:dyDescent="0.2">
      <c r="A490" s="140" t="s">
        <v>86</v>
      </c>
      <c r="B490" s="148" t="s">
        <v>24</v>
      </c>
      <c r="C490" s="152" t="s">
        <v>110</v>
      </c>
      <c r="D490" s="148" t="s">
        <v>104</v>
      </c>
      <c r="E490" s="141">
        <v>31488734</v>
      </c>
      <c r="F490" s="38"/>
    </row>
    <row r="491" spans="1:6" s="144" customFormat="1" ht="47.25" x14ac:dyDescent="0.2">
      <c r="A491" s="140" t="s">
        <v>461</v>
      </c>
      <c r="B491" s="148" t="s">
        <v>24</v>
      </c>
      <c r="C491" s="152" t="s">
        <v>116</v>
      </c>
      <c r="D491" s="148" t="s">
        <v>104</v>
      </c>
      <c r="E491" s="141">
        <v>479539</v>
      </c>
      <c r="F491" s="38"/>
    </row>
    <row r="492" spans="1:6" s="144" customFormat="1" ht="31.5" x14ac:dyDescent="0.2">
      <c r="A492" s="140" t="s">
        <v>462</v>
      </c>
      <c r="B492" s="148" t="s">
        <v>24</v>
      </c>
      <c r="C492" s="152" t="s">
        <v>463</v>
      </c>
      <c r="D492" s="148" t="s">
        <v>104</v>
      </c>
      <c r="E492" s="141">
        <v>479539</v>
      </c>
      <c r="F492" s="38"/>
    </row>
    <row r="493" spans="1:6" s="144" customFormat="1" ht="31.5" x14ac:dyDescent="0.2">
      <c r="A493" s="140" t="s">
        <v>1277</v>
      </c>
      <c r="B493" s="148" t="s">
        <v>24</v>
      </c>
      <c r="C493" s="152" t="s">
        <v>1278</v>
      </c>
      <c r="D493" s="148" t="s">
        <v>104</v>
      </c>
      <c r="E493" s="141">
        <v>479539</v>
      </c>
      <c r="F493" s="38"/>
    </row>
    <row r="494" spans="1:6" s="144" customFormat="1" ht="31.5" x14ac:dyDescent="0.2">
      <c r="A494" s="140" t="s">
        <v>273</v>
      </c>
      <c r="B494" s="148" t="s">
        <v>24</v>
      </c>
      <c r="C494" s="152" t="s">
        <v>1278</v>
      </c>
      <c r="D494" s="148" t="s">
        <v>47</v>
      </c>
      <c r="E494" s="141">
        <v>479539</v>
      </c>
      <c r="F494" s="38"/>
    </row>
    <row r="495" spans="1:6" s="144" customFormat="1" ht="47.25" x14ac:dyDescent="0.2">
      <c r="A495" s="140" t="s">
        <v>550</v>
      </c>
      <c r="B495" s="148" t="s">
        <v>24</v>
      </c>
      <c r="C495" s="152" t="s">
        <v>131</v>
      </c>
      <c r="D495" s="148" t="s">
        <v>104</v>
      </c>
      <c r="E495" s="141">
        <v>31009195</v>
      </c>
      <c r="F495" s="38"/>
    </row>
    <row r="496" spans="1:6" s="144" customFormat="1" ht="31.5" x14ac:dyDescent="0.2">
      <c r="A496" s="140" t="s">
        <v>563</v>
      </c>
      <c r="B496" s="148" t="s">
        <v>24</v>
      </c>
      <c r="C496" s="152" t="s">
        <v>302</v>
      </c>
      <c r="D496" s="148" t="s">
        <v>104</v>
      </c>
      <c r="E496" s="141">
        <v>30324195</v>
      </c>
      <c r="F496" s="38"/>
    </row>
    <row r="497" spans="1:6" s="144" customFormat="1" ht="63" x14ac:dyDescent="0.2">
      <c r="A497" s="140" t="s">
        <v>241</v>
      </c>
      <c r="B497" s="148" t="s">
        <v>24</v>
      </c>
      <c r="C497" s="152" t="s">
        <v>551</v>
      </c>
      <c r="D497" s="148" t="s">
        <v>104</v>
      </c>
      <c r="E497" s="141">
        <v>150000</v>
      </c>
      <c r="F497" s="38"/>
    </row>
    <row r="498" spans="1:6" s="144" customFormat="1" ht="31.5" x14ac:dyDescent="0.2">
      <c r="A498" s="140" t="s">
        <v>273</v>
      </c>
      <c r="B498" s="148" t="s">
        <v>24</v>
      </c>
      <c r="C498" s="152" t="s">
        <v>551</v>
      </c>
      <c r="D498" s="148" t="s">
        <v>47</v>
      </c>
      <c r="E498" s="141">
        <v>150000</v>
      </c>
      <c r="F498" s="38"/>
    </row>
    <row r="499" spans="1:6" s="144" customFormat="1" ht="63" x14ac:dyDescent="0.2">
      <c r="A499" s="140" t="s">
        <v>266</v>
      </c>
      <c r="B499" s="148" t="s">
        <v>24</v>
      </c>
      <c r="C499" s="152" t="s">
        <v>552</v>
      </c>
      <c r="D499" s="148" t="s">
        <v>104</v>
      </c>
      <c r="E499" s="141">
        <v>4930827</v>
      </c>
      <c r="F499" s="38"/>
    </row>
    <row r="500" spans="1:6" s="144" customFormat="1" ht="31.5" x14ac:dyDescent="0.2">
      <c r="A500" s="140" t="s">
        <v>273</v>
      </c>
      <c r="B500" s="148" t="s">
        <v>24</v>
      </c>
      <c r="C500" s="152" t="s">
        <v>552</v>
      </c>
      <c r="D500" s="148" t="s">
        <v>47</v>
      </c>
      <c r="E500" s="141">
        <v>4930827</v>
      </c>
      <c r="F500" s="38"/>
    </row>
    <row r="501" spans="1:6" s="144" customFormat="1" ht="47.25" x14ac:dyDescent="0.2">
      <c r="A501" s="140" t="s">
        <v>553</v>
      </c>
      <c r="B501" s="148" t="s">
        <v>24</v>
      </c>
      <c r="C501" s="152" t="s">
        <v>554</v>
      </c>
      <c r="D501" s="148" t="s">
        <v>104</v>
      </c>
      <c r="E501" s="141">
        <v>24983850</v>
      </c>
      <c r="F501" s="38"/>
    </row>
    <row r="502" spans="1:6" s="144" customFormat="1" ht="31.5" x14ac:dyDescent="0.2">
      <c r="A502" s="140" t="s">
        <v>273</v>
      </c>
      <c r="B502" s="148" t="s">
        <v>24</v>
      </c>
      <c r="C502" s="152" t="s">
        <v>554</v>
      </c>
      <c r="D502" s="148" t="s">
        <v>47</v>
      </c>
      <c r="E502" s="141">
        <v>24983850</v>
      </c>
      <c r="F502" s="38"/>
    </row>
    <row r="503" spans="1:6" s="144" customFormat="1" ht="63" x14ac:dyDescent="0.2">
      <c r="A503" s="140" t="s">
        <v>528</v>
      </c>
      <c r="B503" s="148" t="s">
        <v>24</v>
      </c>
      <c r="C503" s="152" t="s">
        <v>555</v>
      </c>
      <c r="D503" s="148" t="s">
        <v>104</v>
      </c>
      <c r="E503" s="141">
        <v>259518</v>
      </c>
      <c r="F503" s="38"/>
    </row>
    <row r="504" spans="1:6" s="144" customFormat="1" ht="31.5" x14ac:dyDescent="0.2">
      <c r="A504" s="140" t="s">
        <v>273</v>
      </c>
      <c r="B504" s="148" t="s">
        <v>24</v>
      </c>
      <c r="C504" s="152" t="s">
        <v>555</v>
      </c>
      <c r="D504" s="148" t="s">
        <v>47</v>
      </c>
      <c r="E504" s="141">
        <v>259518</v>
      </c>
      <c r="F504" s="38"/>
    </row>
    <row r="505" spans="1:6" s="144" customFormat="1" ht="31.5" x14ac:dyDescent="0.2">
      <c r="A505" s="140" t="s">
        <v>995</v>
      </c>
      <c r="B505" s="148" t="s">
        <v>24</v>
      </c>
      <c r="C505" s="152" t="s">
        <v>996</v>
      </c>
      <c r="D505" s="148" t="s">
        <v>104</v>
      </c>
      <c r="E505" s="141">
        <v>600000</v>
      </c>
      <c r="F505" s="38"/>
    </row>
    <row r="506" spans="1:6" s="144" customFormat="1" ht="31.5" x14ac:dyDescent="0.2">
      <c r="A506" s="140" t="s">
        <v>1259</v>
      </c>
      <c r="B506" s="148" t="s">
        <v>24</v>
      </c>
      <c r="C506" s="152" t="s">
        <v>1260</v>
      </c>
      <c r="D506" s="148" t="s">
        <v>104</v>
      </c>
      <c r="E506" s="141">
        <v>41160</v>
      </c>
      <c r="F506" s="38"/>
    </row>
    <row r="507" spans="1:6" s="144" customFormat="1" ht="31.5" x14ac:dyDescent="0.2">
      <c r="A507" s="140" t="s">
        <v>273</v>
      </c>
      <c r="B507" s="148" t="s">
        <v>24</v>
      </c>
      <c r="C507" s="152" t="s">
        <v>1260</v>
      </c>
      <c r="D507" s="148" t="s">
        <v>47</v>
      </c>
      <c r="E507" s="141">
        <v>41160</v>
      </c>
      <c r="F507" s="38"/>
    </row>
    <row r="508" spans="1:6" s="144" customFormat="1" ht="31.5" x14ac:dyDescent="0.2">
      <c r="A508" s="140" t="s">
        <v>997</v>
      </c>
      <c r="B508" s="148" t="s">
        <v>24</v>
      </c>
      <c r="C508" s="152" t="s">
        <v>998</v>
      </c>
      <c r="D508" s="148" t="s">
        <v>104</v>
      </c>
      <c r="E508" s="141">
        <v>558840</v>
      </c>
      <c r="F508" s="38"/>
    </row>
    <row r="509" spans="1:6" s="144" customFormat="1" ht="31.5" x14ac:dyDescent="0.2">
      <c r="A509" s="140" t="s">
        <v>273</v>
      </c>
      <c r="B509" s="148" t="s">
        <v>24</v>
      </c>
      <c r="C509" s="152" t="s">
        <v>998</v>
      </c>
      <c r="D509" s="148" t="s">
        <v>47</v>
      </c>
      <c r="E509" s="141">
        <v>558840</v>
      </c>
      <c r="F509" s="38"/>
    </row>
    <row r="510" spans="1:6" s="144" customFormat="1" ht="47.25" x14ac:dyDescent="0.2">
      <c r="A510" s="140" t="s">
        <v>556</v>
      </c>
      <c r="B510" s="148" t="s">
        <v>24</v>
      </c>
      <c r="C510" s="152" t="s">
        <v>557</v>
      </c>
      <c r="D510" s="148" t="s">
        <v>104</v>
      </c>
      <c r="E510" s="141">
        <v>85000</v>
      </c>
      <c r="F510" s="38"/>
    </row>
    <row r="511" spans="1:6" s="144" customFormat="1" x14ac:dyDescent="0.2">
      <c r="A511" s="140" t="s">
        <v>1328</v>
      </c>
      <c r="B511" s="148" t="s">
        <v>24</v>
      </c>
      <c r="C511" s="152" t="s">
        <v>1329</v>
      </c>
      <c r="D511" s="148" t="s">
        <v>104</v>
      </c>
      <c r="E511" s="141">
        <v>85000</v>
      </c>
      <c r="F511" s="38"/>
    </row>
    <row r="512" spans="1:6" s="144" customFormat="1" ht="31.5" x14ac:dyDescent="0.2">
      <c r="A512" s="140" t="s">
        <v>273</v>
      </c>
      <c r="B512" s="148" t="s">
        <v>24</v>
      </c>
      <c r="C512" s="152" t="s">
        <v>1329</v>
      </c>
      <c r="D512" s="148" t="s">
        <v>47</v>
      </c>
      <c r="E512" s="141">
        <v>85000</v>
      </c>
      <c r="F512" s="38"/>
    </row>
    <row r="513" spans="1:6" s="144" customFormat="1" ht="31.5" x14ac:dyDescent="0.2">
      <c r="A513" s="140" t="s">
        <v>797</v>
      </c>
      <c r="B513" s="148" t="s">
        <v>75</v>
      </c>
      <c r="C513" s="152" t="s">
        <v>110</v>
      </c>
      <c r="D513" s="148" t="s">
        <v>104</v>
      </c>
      <c r="E513" s="141">
        <v>1625000</v>
      </c>
      <c r="F513" s="38"/>
    </row>
    <row r="514" spans="1:6" s="144" customFormat="1" ht="31.5" x14ac:dyDescent="0.2">
      <c r="A514" s="140" t="s">
        <v>798</v>
      </c>
      <c r="B514" s="148" t="s">
        <v>66</v>
      </c>
      <c r="C514" s="152" t="s">
        <v>110</v>
      </c>
      <c r="D514" s="148" t="s">
        <v>104</v>
      </c>
      <c r="E514" s="141">
        <v>1625000</v>
      </c>
      <c r="F514" s="38"/>
    </row>
    <row r="515" spans="1:6" s="144" customFormat="1" ht="47.25" x14ac:dyDescent="0.2">
      <c r="A515" s="140" t="s">
        <v>461</v>
      </c>
      <c r="B515" s="148" t="s">
        <v>66</v>
      </c>
      <c r="C515" s="152" t="s">
        <v>116</v>
      </c>
      <c r="D515" s="148" t="s">
        <v>104</v>
      </c>
      <c r="E515" s="141">
        <v>1625000</v>
      </c>
      <c r="F515" s="38"/>
    </row>
    <row r="516" spans="1:6" s="144" customFormat="1" ht="31.5" x14ac:dyDescent="0.2">
      <c r="A516" s="140" t="s">
        <v>558</v>
      </c>
      <c r="B516" s="148" t="s">
        <v>66</v>
      </c>
      <c r="C516" s="152" t="s">
        <v>559</v>
      </c>
      <c r="D516" s="148" t="s">
        <v>104</v>
      </c>
      <c r="E516" s="141">
        <v>1625000</v>
      </c>
      <c r="F516" s="38"/>
    </row>
    <row r="517" spans="1:6" s="144" customFormat="1" x14ac:dyDescent="0.2">
      <c r="A517" s="140" t="s">
        <v>351</v>
      </c>
      <c r="B517" s="148" t="s">
        <v>66</v>
      </c>
      <c r="C517" s="152" t="s">
        <v>560</v>
      </c>
      <c r="D517" s="148" t="s">
        <v>104</v>
      </c>
      <c r="E517" s="141">
        <v>1625000</v>
      </c>
      <c r="F517" s="38"/>
    </row>
    <row r="518" spans="1:6" s="144" customFormat="1" ht="31.5" x14ac:dyDescent="0.2">
      <c r="A518" s="140" t="s">
        <v>274</v>
      </c>
      <c r="B518" s="148" t="s">
        <v>66</v>
      </c>
      <c r="C518" s="152" t="s">
        <v>560</v>
      </c>
      <c r="D518" s="148" t="s">
        <v>106</v>
      </c>
      <c r="E518" s="141">
        <v>1625000</v>
      </c>
      <c r="F518" s="38"/>
    </row>
    <row r="519" spans="1:6" s="22" customFormat="1" x14ac:dyDescent="0.2">
      <c r="A519" s="205" t="s">
        <v>234</v>
      </c>
      <c r="B519" s="205"/>
      <c r="C519" s="205"/>
      <c r="D519" s="205"/>
      <c r="E519" s="149">
        <v>767504673.71000004</v>
      </c>
      <c r="F519" s="135" t="s">
        <v>58</v>
      </c>
    </row>
  </sheetData>
  <autoFilter ref="A14:I519" xr:uid="{00000000-0009-0000-0000-000001000000}"/>
  <mergeCells count="8">
    <mergeCell ref="A519:D519"/>
    <mergeCell ref="A1:F1"/>
    <mergeCell ref="A7:E7"/>
    <mergeCell ref="A8:E8"/>
    <mergeCell ref="A9:E9"/>
    <mergeCell ref="A12:E12"/>
    <mergeCell ref="A10:E10"/>
    <mergeCell ref="A11:E11"/>
  </mergeCells>
  <printOptions horizontalCentered="1"/>
  <pageMargins left="0.98425196850393704" right="0.19685039370078741" top="0.78740157480314965" bottom="0.39370078740157483" header="0.19685039370078741" footer="0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775"/>
  <sheetViews>
    <sheetView tabSelected="1" view="pageBreakPreview" zoomScale="80" zoomScaleNormal="70" zoomScaleSheetLayoutView="80" workbookViewId="0">
      <pane xSplit="1" ySplit="14" topLeftCell="B757" activePane="bottomRight" state="frozen"/>
      <selection activeCell="A7" sqref="A7:E7"/>
      <selection pane="topRight" activeCell="A7" sqref="A7:E7"/>
      <selection pane="bottomLeft" activeCell="A7" sqref="A7:E7"/>
      <selection pane="bottomRight" activeCell="G771" sqref="G771"/>
    </sheetView>
  </sheetViews>
  <sheetFormatPr defaultColWidth="9.140625" defaultRowHeight="15.75" outlineLevelRow="7" x14ac:dyDescent="0.2"/>
  <cols>
    <col min="1" max="1" width="64.140625" style="110" customWidth="1"/>
    <col min="2" max="2" width="15.28515625" style="111" customWidth="1"/>
    <col min="3" max="3" width="10.28515625" style="111" customWidth="1"/>
    <col min="4" max="4" width="12" style="111" customWidth="1"/>
    <col min="5" max="5" width="17.7109375" style="62" customWidth="1"/>
    <col min="6" max="6" width="2.42578125" style="110" customWidth="1"/>
    <col min="7" max="7" width="9.140625" style="110"/>
    <col min="8" max="8" width="21.7109375" style="110" customWidth="1"/>
    <col min="9" max="16384" width="9.140625" style="110"/>
  </cols>
  <sheetData>
    <row r="1" spans="1:7" x14ac:dyDescent="0.2">
      <c r="A1" s="206" t="s">
        <v>298</v>
      </c>
      <c r="B1" s="207"/>
      <c r="C1" s="207"/>
      <c r="D1" s="207"/>
      <c r="E1" s="207"/>
    </row>
    <row r="2" spans="1:7" s="42" customFormat="1" hidden="1" x14ac:dyDescent="0.2">
      <c r="A2" s="198"/>
      <c r="E2" s="231" t="s">
        <v>1418</v>
      </c>
      <c r="G2" s="231"/>
    </row>
    <row r="3" spans="1:7" s="42" customFormat="1" hidden="1" x14ac:dyDescent="0.2">
      <c r="A3" s="198"/>
      <c r="E3" s="231" t="s">
        <v>67</v>
      </c>
      <c r="G3" s="231"/>
    </row>
    <row r="4" spans="1:7" s="42" customFormat="1" hidden="1" x14ac:dyDescent="0.2">
      <c r="A4" s="198"/>
      <c r="E4" s="231" t="s">
        <v>1404</v>
      </c>
      <c r="G4" s="231"/>
    </row>
    <row r="5" spans="1:7" s="42" customFormat="1" hidden="1" x14ac:dyDescent="0.2">
      <c r="A5" s="198"/>
      <c r="E5" s="231" t="s">
        <v>1405</v>
      </c>
      <c r="G5" s="231"/>
    </row>
    <row r="6" spans="1:7" x14ac:dyDescent="0.2">
      <c r="A6" s="17"/>
      <c r="B6" s="35"/>
      <c r="C6" s="35"/>
      <c r="D6" s="41"/>
      <c r="E6" s="61"/>
    </row>
    <row r="7" spans="1:7" x14ac:dyDescent="0.2">
      <c r="A7" s="208" t="s">
        <v>1421</v>
      </c>
      <c r="B7" s="208"/>
      <c r="C7" s="208"/>
      <c r="D7" s="208"/>
      <c r="E7" s="211"/>
    </row>
    <row r="8" spans="1:7" x14ac:dyDescent="0.2">
      <c r="A8" s="208" t="s">
        <v>308</v>
      </c>
      <c r="B8" s="208"/>
      <c r="C8" s="208"/>
      <c r="D8" s="208"/>
      <c r="E8" s="208"/>
    </row>
    <row r="9" spans="1:7" x14ac:dyDescent="0.2">
      <c r="A9" s="208" t="s">
        <v>387</v>
      </c>
      <c r="B9" s="208"/>
      <c r="C9" s="208"/>
      <c r="D9" s="208"/>
      <c r="E9" s="208"/>
    </row>
    <row r="10" spans="1:7" x14ac:dyDescent="0.2">
      <c r="A10" s="208" t="s">
        <v>736</v>
      </c>
      <c r="B10" s="208"/>
      <c r="C10" s="208"/>
      <c r="D10" s="208"/>
      <c r="E10" s="208"/>
    </row>
    <row r="11" spans="1:7" s="126" customFormat="1" x14ac:dyDescent="0.2">
      <c r="A11" s="208" t="s">
        <v>737</v>
      </c>
      <c r="B11" s="208"/>
      <c r="C11" s="208"/>
      <c r="D11" s="208"/>
      <c r="E11" s="208"/>
    </row>
    <row r="12" spans="1:7" x14ac:dyDescent="0.2">
      <c r="A12" s="208" t="s">
        <v>1357</v>
      </c>
      <c r="B12" s="208"/>
      <c r="C12" s="208"/>
      <c r="D12" s="208"/>
      <c r="E12" s="211"/>
    </row>
    <row r="13" spans="1:7" x14ac:dyDescent="0.2">
      <c r="A13" s="209" t="s">
        <v>80</v>
      </c>
      <c r="B13" s="209"/>
      <c r="C13" s="209"/>
      <c r="D13" s="209"/>
      <c r="E13" s="210"/>
    </row>
    <row r="14" spans="1:7" s="130" customFormat="1" ht="31.5" x14ac:dyDescent="0.2">
      <c r="A14" s="108" t="s">
        <v>43</v>
      </c>
      <c r="B14" s="106" t="s">
        <v>89</v>
      </c>
      <c r="C14" s="106" t="s">
        <v>44</v>
      </c>
      <c r="D14" s="106" t="s">
        <v>57</v>
      </c>
      <c r="E14" s="104" t="s">
        <v>40</v>
      </c>
    </row>
    <row r="15" spans="1:7" s="20" customFormat="1" ht="47.25" x14ac:dyDescent="0.25">
      <c r="A15" s="140" t="s">
        <v>403</v>
      </c>
      <c r="B15" s="152" t="s">
        <v>111</v>
      </c>
      <c r="C15" s="148" t="s">
        <v>104</v>
      </c>
      <c r="D15" s="148" t="s">
        <v>84</v>
      </c>
      <c r="E15" s="141">
        <v>82606666.840000004</v>
      </c>
    </row>
    <row r="16" spans="1:7" s="20" customFormat="1" ht="47.25" outlineLevel="1" x14ac:dyDescent="0.25">
      <c r="A16" s="140" t="s">
        <v>564</v>
      </c>
      <c r="B16" s="152" t="s">
        <v>115</v>
      </c>
      <c r="C16" s="148" t="s">
        <v>104</v>
      </c>
      <c r="D16" s="148" t="s">
        <v>84</v>
      </c>
      <c r="E16" s="141">
        <v>19137788.84</v>
      </c>
    </row>
    <row r="17" spans="1:5" s="20" customFormat="1" ht="31.5" outlineLevel="2" x14ac:dyDescent="0.25">
      <c r="A17" s="140" t="s">
        <v>565</v>
      </c>
      <c r="B17" s="152" t="s">
        <v>299</v>
      </c>
      <c r="C17" s="148" t="s">
        <v>104</v>
      </c>
      <c r="D17" s="148" t="s">
        <v>84</v>
      </c>
      <c r="E17" s="141">
        <v>493000</v>
      </c>
    </row>
    <row r="18" spans="1:5" s="20" customFormat="1" ht="31.5" outlineLevel="3" x14ac:dyDescent="0.25">
      <c r="A18" s="140" t="s">
        <v>566</v>
      </c>
      <c r="B18" s="152" t="s">
        <v>433</v>
      </c>
      <c r="C18" s="148" t="s">
        <v>104</v>
      </c>
      <c r="D18" s="148" t="s">
        <v>84</v>
      </c>
      <c r="E18" s="141">
        <v>110000</v>
      </c>
    </row>
    <row r="19" spans="1:5" s="20" customFormat="1" ht="31.5" outlineLevel="4" x14ac:dyDescent="0.25">
      <c r="A19" s="140" t="s">
        <v>347</v>
      </c>
      <c r="B19" s="152" t="s">
        <v>433</v>
      </c>
      <c r="C19" s="148" t="s">
        <v>93</v>
      </c>
      <c r="D19" s="148" t="s">
        <v>84</v>
      </c>
      <c r="E19" s="141">
        <v>110000</v>
      </c>
    </row>
    <row r="20" spans="1:5" s="20" customFormat="1" outlineLevel="5" x14ac:dyDescent="0.25">
      <c r="A20" s="140" t="s">
        <v>567</v>
      </c>
      <c r="B20" s="152" t="s">
        <v>433</v>
      </c>
      <c r="C20" s="148" t="s">
        <v>93</v>
      </c>
      <c r="D20" s="148" t="s">
        <v>65</v>
      </c>
      <c r="E20" s="141">
        <v>110000</v>
      </c>
    </row>
    <row r="21" spans="1:5" s="20" customFormat="1" outlineLevel="6" x14ac:dyDescent="0.25">
      <c r="A21" s="140" t="s">
        <v>568</v>
      </c>
      <c r="B21" s="152" t="s">
        <v>433</v>
      </c>
      <c r="C21" s="148" t="s">
        <v>93</v>
      </c>
      <c r="D21" s="148" t="s">
        <v>21</v>
      </c>
      <c r="E21" s="141">
        <v>110000</v>
      </c>
    </row>
    <row r="22" spans="1:5" s="20" customFormat="1" ht="78.75" outlineLevel="7" x14ac:dyDescent="0.25">
      <c r="A22" s="140" t="s">
        <v>799</v>
      </c>
      <c r="B22" s="152" t="s">
        <v>434</v>
      </c>
      <c r="C22" s="148" t="s">
        <v>104</v>
      </c>
      <c r="D22" s="148" t="s">
        <v>84</v>
      </c>
      <c r="E22" s="141">
        <v>100000</v>
      </c>
    </row>
    <row r="23" spans="1:5" s="20" customFormat="1" ht="31.5" outlineLevel="3" x14ac:dyDescent="0.25">
      <c r="A23" s="140" t="s">
        <v>347</v>
      </c>
      <c r="B23" s="152" t="s">
        <v>434</v>
      </c>
      <c r="C23" s="148" t="s">
        <v>93</v>
      </c>
      <c r="D23" s="148" t="s">
        <v>84</v>
      </c>
      <c r="E23" s="141">
        <v>100000</v>
      </c>
    </row>
    <row r="24" spans="1:5" s="20" customFormat="1" outlineLevel="4" x14ac:dyDescent="0.25">
      <c r="A24" s="140" t="s">
        <v>567</v>
      </c>
      <c r="B24" s="152" t="s">
        <v>434</v>
      </c>
      <c r="C24" s="148" t="s">
        <v>93</v>
      </c>
      <c r="D24" s="148" t="s">
        <v>65</v>
      </c>
      <c r="E24" s="141">
        <v>100000</v>
      </c>
    </row>
    <row r="25" spans="1:5" s="20" customFormat="1" outlineLevel="5" x14ac:dyDescent="0.25">
      <c r="A25" s="140" t="s">
        <v>568</v>
      </c>
      <c r="B25" s="152" t="s">
        <v>434</v>
      </c>
      <c r="C25" s="148" t="s">
        <v>93</v>
      </c>
      <c r="D25" s="148" t="s">
        <v>21</v>
      </c>
      <c r="E25" s="141">
        <v>100000</v>
      </c>
    </row>
    <row r="26" spans="1:5" s="20" customFormat="1" ht="31.5" outlineLevel="6" x14ac:dyDescent="0.25">
      <c r="A26" s="140" t="s">
        <v>999</v>
      </c>
      <c r="B26" s="152" t="s">
        <v>908</v>
      </c>
      <c r="C26" s="148" t="s">
        <v>104</v>
      </c>
      <c r="D26" s="148" t="s">
        <v>84</v>
      </c>
      <c r="E26" s="141">
        <v>283000</v>
      </c>
    </row>
    <row r="27" spans="1:5" s="20" customFormat="1" ht="31.5" outlineLevel="7" x14ac:dyDescent="0.25">
      <c r="A27" s="140" t="s">
        <v>347</v>
      </c>
      <c r="B27" s="152" t="s">
        <v>908</v>
      </c>
      <c r="C27" s="148" t="s">
        <v>93</v>
      </c>
      <c r="D27" s="148" t="s">
        <v>84</v>
      </c>
      <c r="E27" s="141">
        <v>283000</v>
      </c>
    </row>
    <row r="28" spans="1:5" s="20" customFormat="1" outlineLevel="7" x14ac:dyDescent="0.25">
      <c r="A28" s="140" t="s">
        <v>567</v>
      </c>
      <c r="B28" s="152" t="s">
        <v>908</v>
      </c>
      <c r="C28" s="148" t="s">
        <v>93</v>
      </c>
      <c r="D28" s="148" t="s">
        <v>65</v>
      </c>
      <c r="E28" s="141">
        <v>283000</v>
      </c>
    </row>
    <row r="29" spans="1:5" s="20" customFormat="1" outlineLevel="3" x14ac:dyDescent="0.25">
      <c r="A29" s="140" t="s">
        <v>568</v>
      </c>
      <c r="B29" s="152" t="s">
        <v>908</v>
      </c>
      <c r="C29" s="148" t="s">
        <v>93</v>
      </c>
      <c r="D29" s="148" t="s">
        <v>21</v>
      </c>
      <c r="E29" s="141">
        <v>283000</v>
      </c>
    </row>
    <row r="30" spans="1:5" s="20" customFormat="1" ht="31.5" outlineLevel="4" x14ac:dyDescent="0.25">
      <c r="A30" s="140" t="s">
        <v>569</v>
      </c>
      <c r="B30" s="152" t="s">
        <v>300</v>
      </c>
      <c r="C30" s="148" t="s">
        <v>104</v>
      </c>
      <c r="D30" s="148" t="s">
        <v>84</v>
      </c>
      <c r="E30" s="141">
        <v>10580757.42</v>
      </c>
    </row>
    <row r="31" spans="1:5" s="20" customFormat="1" ht="31.5" outlineLevel="5" x14ac:dyDescent="0.25">
      <c r="A31" s="140" t="s">
        <v>1235</v>
      </c>
      <c r="B31" s="152" t="s">
        <v>1217</v>
      </c>
      <c r="C31" s="148" t="s">
        <v>104</v>
      </c>
      <c r="D31" s="148" t="s">
        <v>84</v>
      </c>
      <c r="E31" s="141">
        <v>172628.63</v>
      </c>
    </row>
    <row r="32" spans="1:5" s="20" customFormat="1" ht="31.5" outlineLevel="6" x14ac:dyDescent="0.25">
      <c r="A32" s="140" t="s">
        <v>347</v>
      </c>
      <c r="B32" s="152" t="s">
        <v>1217</v>
      </c>
      <c r="C32" s="148" t="s">
        <v>93</v>
      </c>
      <c r="D32" s="148" t="s">
        <v>84</v>
      </c>
      <c r="E32" s="141">
        <v>172628.63</v>
      </c>
    </row>
    <row r="33" spans="1:5" s="20" customFormat="1" outlineLevel="7" x14ac:dyDescent="0.25">
      <c r="A33" s="140" t="s">
        <v>567</v>
      </c>
      <c r="B33" s="152" t="s">
        <v>1217</v>
      </c>
      <c r="C33" s="148" t="s">
        <v>93</v>
      </c>
      <c r="D33" s="148" t="s">
        <v>65</v>
      </c>
      <c r="E33" s="141">
        <v>172628.63</v>
      </c>
    </row>
    <row r="34" spans="1:5" s="20" customFormat="1" outlineLevel="7" x14ac:dyDescent="0.25">
      <c r="A34" s="140" t="s">
        <v>568</v>
      </c>
      <c r="B34" s="152" t="s">
        <v>1217</v>
      </c>
      <c r="C34" s="148" t="s">
        <v>93</v>
      </c>
      <c r="D34" s="148" t="s">
        <v>21</v>
      </c>
      <c r="E34" s="141">
        <v>172628.63</v>
      </c>
    </row>
    <row r="35" spans="1:5" s="20" customFormat="1" ht="63" outlineLevel="4" x14ac:dyDescent="0.25">
      <c r="A35" s="140" t="s">
        <v>1236</v>
      </c>
      <c r="B35" s="152" t="s">
        <v>1219</v>
      </c>
      <c r="C35" s="148" t="s">
        <v>104</v>
      </c>
      <c r="D35" s="148" t="s">
        <v>84</v>
      </c>
      <c r="E35" s="141">
        <v>103986</v>
      </c>
    </row>
    <row r="36" spans="1:5" s="20" customFormat="1" ht="31.5" outlineLevel="5" x14ac:dyDescent="0.25">
      <c r="A36" s="140" t="s">
        <v>347</v>
      </c>
      <c r="B36" s="152" t="s">
        <v>1219</v>
      </c>
      <c r="C36" s="148" t="s">
        <v>93</v>
      </c>
      <c r="D36" s="148" t="s">
        <v>84</v>
      </c>
      <c r="E36" s="141">
        <v>103986</v>
      </c>
    </row>
    <row r="37" spans="1:5" s="20" customFormat="1" outlineLevel="6" x14ac:dyDescent="0.25">
      <c r="A37" s="140" t="s">
        <v>567</v>
      </c>
      <c r="B37" s="152" t="s">
        <v>1219</v>
      </c>
      <c r="C37" s="148" t="s">
        <v>93</v>
      </c>
      <c r="D37" s="148" t="s">
        <v>65</v>
      </c>
      <c r="E37" s="141">
        <v>103986</v>
      </c>
    </row>
    <row r="38" spans="1:5" s="20" customFormat="1" outlineLevel="7" x14ac:dyDescent="0.25">
      <c r="A38" s="140" t="s">
        <v>568</v>
      </c>
      <c r="B38" s="152" t="s">
        <v>1219</v>
      </c>
      <c r="C38" s="148" t="s">
        <v>93</v>
      </c>
      <c r="D38" s="148" t="s">
        <v>21</v>
      </c>
      <c r="E38" s="141">
        <v>103986</v>
      </c>
    </row>
    <row r="39" spans="1:5" s="20" customFormat="1" ht="47.25" outlineLevel="3" x14ac:dyDescent="0.25">
      <c r="A39" s="140" t="s">
        <v>1178</v>
      </c>
      <c r="B39" s="152" t="s">
        <v>1159</v>
      </c>
      <c r="C39" s="148" t="s">
        <v>104</v>
      </c>
      <c r="D39" s="148" t="s">
        <v>84</v>
      </c>
      <c r="E39" s="141">
        <v>500000</v>
      </c>
    </row>
    <row r="40" spans="1:5" s="20" customFormat="1" ht="31.5" outlineLevel="4" x14ac:dyDescent="0.25">
      <c r="A40" s="140" t="s">
        <v>347</v>
      </c>
      <c r="B40" s="152" t="s">
        <v>1159</v>
      </c>
      <c r="C40" s="148" t="s">
        <v>93</v>
      </c>
      <c r="D40" s="148" t="s">
        <v>84</v>
      </c>
      <c r="E40" s="141">
        <v>500000</v>
      </c>
    </row>
    <row r="41" spans="1:5" s="20" customFormat="1" outlineLevel="5" x14ac:dyDescent="0.25">
      <c r="A41" s="140" t="s">
        <v>567</v>
      </c>
      <c r="B41" s="152" t="s">
        <v>1159</v>
      </c>
      <c r="C41" s="148" t="s">
        <v>93</v>
      </c>
      <c r="D41" s="148" t="s">
        <v>65</v>
      </c>
      <c r="E41" s="141">
        <v>500000</v>
      </c>
    </row>
    <row r="42" spans="1:5" s="20" customFormat="1" outlineLevel="6" x14ac:dyDescent="0.25">
      <c r="A42" s="140" t="s">
        <v>568</v>
      </c>
      <c r="B42" s="152" t="s">
        <v>1159</v>
      </c>
      <c r="C42" s="148" t="s">
        <v>93</v>
      </c>
      <c r="D42" s="148" t="s">
        <v>21</v>
      </c>
      <c r="E42" s="141">
        <v>500000</v>
      </c>
    </row>
    <row r="43" spans="1:5" s="20" customFormat="1" ht="78.75" outlineLevel="7" x14ac:dyDescent="0.25">
      <c r="A43" s="140" t="s">
        <v>1237</v>
      </c>
      <c r="B43" s="152" t="s">
        <v>1160</v>
      </c>
      <c r="C43" s="148" t="s">
        <v>104</v>
      </c>
      <c r="D43" s="148" t="s">
        <v>84</v>
      </c>
      <c r="E43" s="141">
        <v>7010969.1100000003</v>
      </c>
    </row>
    <row r="44" spans="1:5" s="20" customFormat="1" ht="31.5" outlineLevel="3" x14ac:dyDescent="0.25">
      <c r="A44" s="140" t="s">
        <v>347</v>
      </c>
      <c r="B44" s="152" t="s">
        <v>1160</v>
      </c>
      <c r="C44" s="148" t="s">
        <v>93</v>
      </c>
      <c r="D44" s="148" t="s">
        <v>84</v>
      </c>
      <c r="E44" s="141">
        <v>7010969.1100000003</v>
      </c>
    </row>
    <row r="45" spans="1:5" s="20" customFormat="1" outlineLevel="4" x14ac:dyDescent="0.25">
      <c r="A45" s="140" t="s">
        <v>567</v>
      </c>
      <c r="B45" s="152" t="s">
        <v>1160</v>
      </c>
      <c r="C45" s="148" t="s">
        <v>93</v>
      </c>
      <c r="D45" s="148" t="s">
        <v>65</v>
      </c>
      <c r="E45" s="141">
        <v>7010969.1100000003</v>
      </c>
    </row>
    <row r="46" spans="1:5" s="20" customFormat="1" outlineLevel="5" x14ac:dyDescent="0.25">
      <c r="A46" s="140" t="s">
        <v>568</v>
      </c>
      <c r="B46" s="152" t="s">
        <v>1160</v>
      </c>
      <c r="C46" s="148" t="s">
        <v>93</v>
      </c>
      <c r="D46" s="148" t="s">
        <v>21</v>
      </c>
      <c r="E46" s="141">
        <v>7010969.1100000003</v>
      </c>
    </row>
    <row r="47" spans="1:5" s="20" customFormat="1" ht="47.25" outlineLevel="6" x14ac:dyDescent="0.25">
      <c r="A47" s="140" t="s">
        <v>1179</v>
      </c>
      <c r="B47" s="152" t="s">
        <v>1162</v>
      </c>
      <c r="C47" s="148" t="s">
        <v>104</v>
      </c>
      <c r="D47" s="148" t="s">
        <v>84</v>
      </c>
      <c r="E47" s="141">
        <v>42000</v>
      </c>
    </row>
    <row r="48" spans="1:5" s="20" customFormat="1" ht="31.5" outlineLevel="7" x14ac:dyDescent="0.25">
      <c r="A48" s="140" t="s">
        <v>347</v>
      </c>
      <c r="B48" s="152" t="s">
        <v>1162</v>
      </c>
      <c r="C48" s="148" t="s">
        <v>93</v>
      </c>
      <c r="D48" s="148" t="s">
        <v>84</v>
      </c>
      <c r="E48" s="141">
        <v>42000</v>
      </c>
    </row>
    <row r="49" spans="1:5" s="20" customFormat="1" outlineLevel="4" x14ac:dyDescent="0.25">
      <c r="A49" s="140" t="s">
        <v>567</v>
      </c>
      <c r="B49" s="152" t="s">
        <v>1162</v>
      </c>
      <c r="C49" s="148" t="s">
        <v>93</v>
      </c>
      <c r="D49" s="148" t="s">
        <v>65</v>
      </c>
      <c r="E49" s="141">
        <v>42000</v>
      </c>
    </row>
    <row r="50" spans="1:5" s="20" customFormat="1" outlineLevel="5" x14ac:dyDescent="0.25">
      <c r="A50" s="140" t="s">
        <v>568</v>
      </c>
      <c r="B50" s="152" t="s">
        <v>1162</v>
      </c>
      <c r="C50" s="148" t="s">
        <v>93</v>
      </c>
      <c r="D50" s="148" t="s">
        <v>21</v>
      </c>
      <c r="E50" s="141">
        <v>42000</v>
      </c>
    </row>
    <row r="51" spans="1:5" s="20" customFormat="1" ht="31.5" outlineLevel="6" x14ac:dyDescent="0.25">
      <c r="A51" s="140" t="s">
        <v>1180</v>
      </c>
      <c r="B51" s="152" t="s">
        <v>1164</v>
      </c>
      <c r="C51" s="148" t="s">
        <v>104</v>
      </c>
      <c r="D51" s="148" t="s">
        <v>84</v>
      </c>
      <c r="E51" s="141">
        <v>2536022.1800000002</v>
      </c>
    </row>
    <row r="52" spans="1:5" s="20" customFormat="1" ht="31.5" outlineLevel="7" x14ac:dyDescent="0.25">
      <c r="A52" s="140" t="s">
        <v>347</v>
      </c>
      <c r="B52" s="152" t="s">
        <v>1164</v>
      </c>
      <c r="C52" s="148" t="s">
        <v>93</v>
      </c>
      <c r="D52" s="148" t="s">
        <v>84</v>
      </c>
      <c r="E52" s="141">
        <v>2536022.1800000002</v>
      </c>
    </row>
    <row r="53" spans="1:5" s="20" customFormat="1" outlineLevel="3" x14ac:dyDescent="0.25">
      <c r="A53" s="140" t="s">
        <v>567</v>
      </c>
      <c r="B53" s="152" t="s">
        <v>1164</v>
      </c>
      <c r="C53" s="148" t="s">
        <v>93</v>
      </c>
      <c r="D53" s="148" t="s">
        <v>65</v>
      </c>
      <c r="E53" s="141">
        <v>2536022.1800000002</v>
      </c>
    </row>
    <row r="54" spans="1:5" s="20" customFormat="1" outlineLevel="4" x14ac:dyDescent="0.25">
      <c r="A54" s="140" t="s">
        <v>568</v>
      </c>
      <c r="B54" s="152" t="s">
        <v>1164</v>
      </c>
      <c r="C54" s="148" t="s">
        <v>93</v>
      </c>
      <c r="D54" s="148" t="s">
        <v>21</v>
      </c>
      <c r="E54" s="141">
        <v>2536022.1800000002</v>
      </c>
    </row>
    <row r="55" spans="1:5" s="20" customFormat="1" ht="47.25" outlineLevel="5" x14ac:dyDescent="0.25">
      <c r="A55" s="140" t="s">
        <v>1181</v>
      </c>
      <c r="B55" s="152" t="s">
        <v>1166</v>
      </c>
      <c r="C55" s="148" t="s">
        <v>104</v>
      </c>
      <c r="D55" s="148" t="s">
        <v>84</v>
      </c>
      <c r="E55" s="141">
        <v>22400</v>
      </c>
    </row>
    <row r="56" spans="1:5" s="20" customFormat="1" outlineLevel="6" x14ac:dyDescent="0.25">
      <c r="A56" s="140" t="s">
        <v>313</v>
      </c>
      <c r="B56" s="152" t="s">
        <v>1166</v>
      </c>
      <c r="C56" s="148" t="s">
        <v>74</v>
      </c>
      <c r="D56" s="148" t="s">
        <v>84</v>
      </c>
      <c r="E56" s="141">
        <v>22400</v>
      </c>
    </row>
    <row r="57" spans="1:5" s="20" customFormat="1" outlineLevel="7" x14ac:dyDescent="0.25">
      <c r="A57" s="140" t="s">
        <v>567</v>
      </c>
      <c r="B57" s="152" t="s">
        <v>1166</v>
      </c>
      <c r="C57" s="148" t="s">
        <v>74</v>
      </c>
      <c r="D57" s="148" t="s">
        <v>65</v>
      </c>
      <c r="E57" s="141">
        <v>22400</v>
      </c>
    </row>
    <row r="58" spans="1:5" s="20" customFormat="1" outlineLevel="7" x14ac:dyDescent="0.25">
      <c r="A58" s="140" t="s">
        <v>568</v>
      </c>
      <c r="B58" s="152" t="s">
        <v>1166</v>
      </c>
      <c r="C58" s="148" t="s">
        <v>74</v>
      </c>
      <c r="D58" s="148" t="s">
        <v>21</v>
      </c>
      <c r="E58" s="141">
        <v>22400</v>
      </c>
    </row>
    <row r="59" spans="1:5" s="20" customFormat="1" ht="78.75" outlineLevel="3" x14ac:dyDescent="0.25">
      <c r="A59" s="140" t="s">
        <v>1182</v>
      </c>
      <c r="B59" s="152" t="s">
        <v>1168</v>
      </c>
      <c r="C59" s="148" t="s">
        <v>104</v>
      </c>
      <c r="D59" s="148" t="s">
        <v>84</v>
      </c>
      <c r="E59" s="141">
        <v>192751.5</v>
      </c>
    </row>
    <row r="60" spans="1:5" s="20" customFormat="1" ht="31.5" outlineLevel="4" x14ac:dyDescent="0.25">
      <c r="A60" s="140" t="s">
        <v>347</v>
      </c>
      <c r="B60" s="152" t="s">
        <v>1168</v>
      </c>
      <c r="C60" s="148" t="s">
        <v>93</v>
      </c>
      <c r="D60" s="148" t="s">
        <v>84</v>
      </c>
      <c r="E60" s="141">
        <v>135890.5</v>
      </c>
    </row>
    <row r="61" spans="1:5" s="20" customFormat="1" outlineLevel="5" x14ac:dyDescent="0.25">
      <c r="A61" s="140" t="s">
        <v>567</v>
      </c>
      <c r="B61" s="152" t="s">
        <v>1168</v>
      </c>
      <c r="C61" s="148" t="s">
        <v>93</v>
      </c>
      <c r="D61" s="148" t="s">
        <v>65</v>
      </c>
      <c r="E61" s="141">
        <v>135890.5</v>
      </c>
    </row>
    <row r="62" spans="1:5" s="20" customFormat="1" outlineLevel="6" x14ac:dyDescent="0.25">
      <c r="A62" s="140" t="s">
        <v>568</v>
      </c>
      <c r="B62" s="152" t="s">
        <v>1168</v>
      </c>
      <c r="C62" s="148" t="s">
        <v>93</v>
      </c>
      <c r="D62" s="148" t="s">
        <v>21</v>
      </c>
      <c r="E62" s="141">
        <v>135890.5</v>
      </c>
    </row>
    <row r="63" spans="1:5" s="20" customFormat="1" outlineLevel="7" x14ac:dyDescent="0.25">
      <c r="A63" s="140" t="s">
        <v>311</v>
      </c>
      <c r="B63" s="152" t="s">
        <v>1168</v>
      </c>
      <c r="C63" s="148" t="s">
        <v>107</v>
      </c>
      <c r="D63" s="148" t="s">
        <v>84</v>
      </c>
      <c r="E63" s="141">
        <v>56861</v>
      </c>
    </row>
    <row r="64" spans="1:5" s="20" customFormat="1" outlineLevel="3" x14ac:dyDescent="0.25">
      <c r="A64" s="140" t="s">
        <v>567</v>
      </c>
      <c r="B64" s="152" t="s">
        <v>1168</v>
      </c>
      <c r="C64" s="148" t="s">
        <v>107</v>
      </c>
      <c r="D64" s="148" t="s">
        <v>65</v>
      </c>
      <c r="E64" s="141">
        <v>56861</v>
      </c>
    </row>
    <row r="65" spans="1:5" s="20" customFormat="1" outlineLevel="4" x14ac:dyDescent="0.25">
      <c r="A65" s="140" t="s">
        <v>568</v>
      </c>
      <c r="B65" s="152" t="s">
        <v>1168</v>
      </c>
      <c r="C65" s="148" t="s">
        <v>107</v>
      </c>
      <c r="D65" s="148" t="s">
        <v>21</v>
      </c>
      <c r="E65" s="141">
        <v>56861</v>
      </c>
    </row>
    <row r="66" spans="1:5" s="20" customFormat="1" ht="47.25" outlineLevel="5" x14ac:dyDescent="0.25">
      <c r="A66" s="140" t="s">
        <v>572</v>
      </c>
      <c r="B66" s="152" t="s">
        <v>301</v>
      </c>
      <c r="C66" s="148" t="s">
        <v>104</v>
      </c>
      <c r="D66" s="148" t="s">
        <v>84</v>
      </c>
      <c r="E66" s="141">
        <v>6244218</v>
      </c>
    </row>
    <row r="67" spans="1:5" s="20" customFormat="1" ht="47.25" outlineLevel="6" x14ac:dyDescent="0.25">
      <c r="A67" s="140" t="s">
        <v>316</v>
      </c>
      <c r="B67" s="152" t="s">
        <v>502</v>
      </c>
      <c r="C67" s="148" t="s">
        <v>104</v>
      </c>
      <c r="D67" s="148" t="s">
        <v>84</v>
      </c>
      <c r="E67" s="141">
        <v>2394124</v>
      </c>
    </row>
    <row r="68" spans="1:5" s="20" customFormat="1" ht="31.5" outlineLevel="7" x14ac:dyDescent="0.25">
      <c r="A68" s="140" t="s">
        <v>347</v>
      </c>
      <c r="B68" s="152" t="s">
        <v>502</v>
      </c>
      <c r="C68" s="148" t="s">
        <v>93</v>
      </c>
      <c r="D68" s="148" t="s">
        <v>84</v>
      </c>
      <c r="E68" s="141">
        <v>2394124</v>
      </c>
    </row>
    <row r="69" spans="1:5" s="20" customFormat="1" outlineLevel="2" x14ac:dyDescent="0.25">
      <c r="A69" s="140" t="s">
        <v>567</v>
      </c>
      <c r="B69" s="152" t="s">
        <v>502</v>
      </c>
      <c r="C69" s="148" t="s">
        <v>93</v>
      </c>
      <c r="D69" s="148" t="s">
        <v>65</v>
      </c>
      <c r="E69" s="141">
        <v>2394124</v>
      </c>
    </row>
    <row r="70" spans="1:5" s="20" customFormat="1" outlineLevel="3" x14ac:dyDescent="0.25">
      <c r="A70" s="140" t="s">
        <v>568</v>
      </c>
      <c r="B70" s="152" t="s">
        <v>502</v>
      </c>
      <c r="C70" s="148" t="s">
        <v>93</v>
      </c>
      <c r="D70" s="148" t="s">
        <v>21</v>
      </c>
      <c r="E70" s="141">
        <v>2394124</v>
      </c>
    </row>
    <row r="71" spans="1:5" s="20" customFormat="1" ht="47.25" outlineLevel="4" x14ac:dyDescent="0.25">
      <c r="A71" s="140" t="s">
        <v>1000</v>
      </c>
      <c r="B71" s="152" t="s">
        <v>910</v>
      </c>
      <c r="C71" s="148" t="s">
        <v>104</v>
      </c>
      <c r="D71" s="148" t="s">
        <v>84</v>
      </c>
      <c r="E71" s="141">
        <v>833576.4</v>
      </c>
    </row>
    <row r="72" spans="1:5" s="20" customFormat="1" ht="31.5" outlineLevel="5" x14ac:dyDescent="0.25">
      <c r="A72" s="140" t="s">
        <v>347</v>
      </c>
      <c r="B72" s="152" t="s">
        <v>910</v>
      </c>
      <c r="C72" s="148" t="s">
        <v>93</v>
      </c>
      <c r="D72" s="148" t="s">
        <v>84</v>
      </c>
      <c r="E72" s="141">
        <v>833576.4</v>
      </c>
    </row>
    <row r="73" spans="1:5" s="20" customFormat="1" outlineLevel="6" x14ac:dyDescent="0.25">
      <c r="A73" s="140" t="s">
        <v>567</v>
      </c>
      <c r="B73" s="152" t="s">
        <v>910</v>
      </c>
      <c r="C73" s="148" t="s">
        <v>93</v>
      </c>
      <c r="D73" s="148" t="s">
        <v>65</v>
      </c>
      <c r="E73" s="141">
        <v>833576.4</v>
      </c>
    </row>
    <row r="74" spans="1:5" s="20" customFormat="1" outlineLevel="7" x14ac:dyDescent="0.25">
      <c r="A74" s="140" t="s">
        <v>568</v>
      </c>
      <c r="B74" s="152" t="s">
        <v>910</v>
      </c>
      <c r="C74" s="148" t="s">
        <v>93</v>
      </c>
      <c r="D74" s="148" t="s">
        <v>21</v>
      </c>
      <c r="E74" s="141">
        <v>833576.4</v>
      </c>
    </row>
    <row r="75" spans="1:5" s="20" customFormat="1" ht="63" outlineLevel="4" x14ac:dyDescent="0.25">
      <c r="A75" s="140" t="s">
        <v>348</v>
      </c>
      <c r="B75" s="152" t="s">
        <v>503</v>
      </c>
      <c r="C75" s="148" t="s">
        <v>104</v>
      </c>
      <c r="D75" s="148" t="s">
        <v>84</v>
      </c>
      <c r="E75" s="141">
        <v>3016517.6</v>
      </c>
    </row>
    <row r="76" spans="1:5" s="20" customFormat="1" ht="31.5" outlineLevel="5" x14ac:dyDescent="0.25">
      <c r="A76" s="140" t="s">
        <v>347</v>
      </c>
      <c r="B76" s="152" t="s">
        <v>503</v>
      </c>
      <c r="C76" s="148" t="s">
        <v>93</v>
      </c>
      <c r="D76" s="148" t="s">
        <v>84</v>
      </c>
      <c r="E76" s="141">
        <v>3016517.6</v>
      </c>
    </row>
    <row r="77" spans="1:5" s="20" customFormat="1" outlineLevel="6" x14ac:dyDescent="0.25">
      <c r="A77" s="140" t="s">
        <v>567</v>
      </c>
      <c r="B77" s="152" t="s">
        <v>503</v>
      </c>
      <c r="C77" s="148" t="s">
        <v>93</v>
      </c>
      <c r="D77" s="148" t="s">
        <v>65</v>
      </c>
      <c r="E77" s="141">
        <v>3016517.6</v>
      </c>
    </row>
    <row r="78" spans="1:5" s="20" customFormat="1" outlineLevel="7" x14ac:dyDescent="0.25">
      <c r="A78" s="140" t="s">
        <v>568</v>
      </c>
      <c r="B78" s="152" t="s">
        <v>503</v>
      </c>
      <c r="C78" s="148" t="s">
        <v>93</v>
      </c>
      <c r="D78" s="148" t="s">
        <v>21</v>
      </c>
      <c r="E78" s="141">
        <v>3016517.6</v>
      </c>
    </row>
    <row r="79" spans="1:5" s="20" customFormat="1" ht="47.25" outlineLevel="3" x14ac:dyDescent="0.25">
      <c r="A79" s="140" t="s">
        <v>865</v>
      </c>
      <c r="B79" s="152" t="s">
        <v>863</v>
      </c>
      <c r="C79" s="148" t="s">
        <v>104</v>
      </c>
      <c r="D79" s="148" t="s">
        <v>84</v>
      </c>
      <c r="E79" s="141">
        <v>1819813.42</v>
      </c>
    </row>
    <row r="80" spans="1:5" s="20" customFormat="1" ht="47.25" outlineLevel="4" x14ac:dyDescent="0.25">
      <c r="A80" s="140" t="s">
        <v>800</v>
      </c>
      <c r="B80" s="152" t="s">
        <v>864</v>
      </c>
      <c r="C80" s="148" t="s">
        <v>104</v>
      </c>
      <c r="D80" s="148" t="s">
        <v>84</v>
      </c>
      <c r="E80" s="141">
        <v>1819813.42</v>
      </c>
    </row>
    <row r="81" spans="1:5" s="20" customFormat="1" ht="31.5" outlineLevel="5" x14ac:dyDescent="0.25">
      <c r="A81" s="140" t="s">
        <v>347</v>
      </c>
      <c r="B81" s="152" t="s">
        <v>864</v>
      </c>
      <c r="C81" s="148" t="s">
        <v>93</v>
      </c>
      <c r="D81" s="148" t="s">
        <v>84</v>
      </c>
      <c r="E81" s="141">
        <v>1819813.42</v>
      </c>
    </row>
    <row r="82" spans="1:5" s="20" customFormat="1" outlineLevel="6" x14ac:dyDescent="0.25">
      <c r="A82" s="140" t="s">
        <v>567</v>
      </c>
      <c r="B82" s="152" t="s">
        <v>864</v>
      </c>
      <c r="C82" s="148" t="s">
        <v>93</v>
      </c>
      <c r="D82" s="148" t="s">
        <v>65</v>
      </c>
      <c r="E82" s="141">
        <v>1819813.42</v>
      </c>
    </row>
    <row r="83" spans="1:5" s="20" customFormat="1" outlineLevel="7" x14ac:dyDescent="0.25">
      <c r="A83" s="140" t="s">
        <v>568</v>
      </c>
      <c r="B83" s="152" t="s">
        <v>864</v>
      </c>
      <c r="C83" s="148" t="s">
        <v>93</v>
      </c>
      <c r="D83" s="148" t="s">
        <v>21</v>
      </c>
      <c r="E83" s="141">
        <v>1819813.42</v>
      </c>
    </row>
    <row r="84" spans="1:5" s="20" customFormat="1" ht="78.75" outlineLevel="4" x14ac:dyDescent="0.25">
      <c r="A84" s="140" t="s">
        <v>573</v>
      </c>
      <c r="B84" s="152" t="s">
        <v>112</v>
      </c>
      <c r="C84" s="148" t="s">
        <v>104</v>
      </c>
      <c r="D84" s="148" t="s">
        <v>84</v>
      </c>
      <c r="E84" s="141">
        <v>51730670</v>
      </c>
    </row>
    <row r="85" spans="1:5" s="20" customFormat="1" ht="78.75" outlineLevel="5" x14ac:dyDescent="0.25">
      <c r="A85" s="140" t="s">
        <v>801</v>
      </c>
      <c r="B85" s="152" t="s">
        <v>331</v>
      </c>
      <c r="C85" s="148" t="s">
        <v>104</v>
      </c>
      <c r="D85" s="148" t="s">
        <v>84</v>
      </c>
      <c r="E85" s="141">
        <v>19379010</v>
      </c>
    </row>
    <row r="86" spans="1:5" s="20" customFormat="1" ht="63" outlineLevel="6" x14ac:dyDescent="0.25">
      <c r="A86" s="140" t="s">
        <v>310</v>
      </c>
      <c r="B86" s="152" t="s">
        <v>113</v>
      </c>
      <c r="C86" s="148" t="s">
        <v>104</v>
      </c>
      <c r="D86" s="148" t="s">
        <v>84</v>
      </c>
      <c r="E86" s="141">
        <v>281991</v>
      </c>
    </row>
    <row r="87" spans="1:5" s="20" customFormat="1" ht="63" outlineLevel="7" x14ac:dyDescent="0.25">
      <c r="A87" s="140" t="s">
        <v>309</v>
      </c>
      <c r="B87" s="152" t="s">
        <v>113</v>
      </c>
      <c r="C87" s="148" t="s">
        <v>8</v>
      </c>
      <c r="D87" s="148" t="s">
        <v>84</v>
      </c>
      <c r="E87" s="141">
        <v>281991</v>
      </c>
    </row>
    <row r="88" spans="1:5" s="20" customFormat="1" outlineLevel="2" x14ac:dyDescent="0.25">
      <c r="A88" s="140" t="s">
        <v>567</v>
      </c>
      <c r="B88" s="152" t="s">
        <v>113</v>
      </c>
      <c r="C88" s="148" t="s">
        <v>8</v>
      </c>
      <c r="D88" s="148" t="s">
        <v>65</v>
      </c>
      <c r="E88" s="141">
        <v>281991</v>
      </c>
    </row>
    <row r="89" spans="1:5" s="20" customFormat="1" outlineLevel="3" x14ac:dyDescent="0.25">
      <c r="A89" s="140" t="s">
        <v>568</v>
      </c>
      <c r="B89" s="152" t="s">
        <v>113</v>
      </c>
      <c r="C89" s="148" t="s">
        <v>8</v>
      </c>
      <c r="D89" s="148" t="s">
        <v>21</v>
      </c>
      <c r="E89" s="141">
        <v>281991</v>
      </c>
    </row>
    <row r="90" spans="1:5" s="20" customFormat="1" ht="63" outlineLevel="4" x14ac:dyDescent="0.25">
      <c r="A90" s="140" t="s">
        <v>802</v>
      </c>
      <c r="B90" s="152" t="s">
        <v>438</v>
      </c>
      <c r="C90" s="148" t="s">
        <v>104</v>
      </c>
      <c r="D90" s="148" t="s">
        <v>84</v>
      </c>
      <c r="E90" s="141">
        <v>19097019</v>
      </c>
    </row>
    <row r="91" spans="1:5" s="20" customFormat="1" ht="63" outlineLevel="5" x14ac:dyDescent="0.25">
      <c r="A91" s="140" t="s">
        <v>309</v>
      </c>
      <c r="B91" s="152" t="s">
        <v>438</v>
      </c>
      <c r="C91" s="148" t="s">
        <v>8</v>
      </c>
      <c r="D91" s="148" t="s">
        <v>84</v>
      </c>
      <c r="E91" s="141">
        <v>18439251</v>
      </c>
    </row>
    <row r="92" spans="1:5" s="20" customFormat="1" outlineLevel="6" x14ac:dyDescent="0.25">
      <c r="A92" s="140" t="s">
        <v>567</v>
      </c>
      <c r="B92" s="152" t="s">
        <v>438</v>
      </c>
      <c r="C92" s="148" t="s">
        <v>8</v>
      </c>
      <c r="D92" s="148" t="s">
        <v>65</v>
      </c>
      <c r="E92" s="141">
        <v>18439251</v>
      </c>
    </row>
    <row r="93" spans="1:5" s="20" customFormat="1" outlineLevel="7" x14ac:dyDescent="0.25">
      <c r="A93" s="140" t="s">
        <v>568</v>
      </c>
      <c r="B93" s="152" t="s">
        <v>438</v>
      </c>
      <c r="C93" s="148" t="s">
        <v>8</v>
      </c>
      <c r="D93" s="148" t="s">
        <v>21</v>
      </c>
      <c r="E93" s="141">
        <v>18439251</v>
      </c>
    </row>
    <row r="94" spans="1:5" s="20" customFormat="1" ht="31.5" outlineLevel="4" x14ac:dyDescent="0.25">
      <c r="A94" s="140" t="s">
        <v>347</v>
      </c>
      <c r="B94" s="152" t="s">
        <v>438</v>
      </c>
      <c r="C94" s="148" t="s">
        <v>93</v>
      </c>
      <c r="D94" s="148" t="s">
        <v>84</v>
      </c>
      <c r="E94" s="141">
        <v>573676</v>
      </c>
    </row>
    <row r="95" spans="1:5" s="20" customFormat="1" outlineLevel="5" x14ac:dyDescent="0.25">
      <c r="A95" s="140" t="s">
        <v>567</v>
      </c>
      <c r="B95" s="152" t="s">
        <v>438</v>
      </c>
      <c r="C95" s="148" t="s">
        <v>93</v>
      </c>
      <c r="D95" s="148" t="s">
        <v>65</v>
      </c>
      <c r="E95" s="141">
        <v>573676</v>
      </c>
    </row>
    <row r="96" spans="1:5" s="20" customFormat="1" outlineLevel="6" x14ac:dyDescent="0.25">
      <c r="A96" s="140" t="s">
        <v>568</v>
      </c>
      <c r="B96" s="152" t="s">
        <v>438</v>
      </c>
      <c r="C96" s="148" t="s">
        <v>93</v>
      </c>
      <c r="D96" s="148" t="s">
        <v>21</v>
      </c>
      <c r="E96" s="141">
        <v>573676</v>
      </c>
    </row>
    <row r="97" spans="1:5" s="20" customFormat="1" outlineLevel="7" x14ac:dyDescent="0.25">
      <c r="A97" s="140" t="s">
        <v>311</v>
      </c>
      <c r="B97" s="152" t="s">
        <v>438</v>
      </c>
      <c r="C97" s="148" t="s">
        <v>107</v>
      </c>
      <c r="D97" s="148" t="s">
        <v>84</v>
      </c>
      <c r="E97" s="141">
        <v>84092</v>
      </c>
    </row>
    <row r="98" spans="1:5" s="20" customFormat="1" outlineLevel="4" x14ac:dyDescent="0.25">
      <c r="A98" s="140" t="s">
        <v>567</v>
      </c>
      <c r="B98" s="152" t="s">
        <v>438</v>
      </c>
      <c r="C98" s="148" t="s">
        <v>107</v>
      </c>
      <c r="D98" s="148" t="s">
        <v>65</v>
      </c>
      <c r="E98" s="141">
        <v>84092</v>
      </c>
    </row>
    <row r="99" spans="1:5" s="20" customFormat="1" outlineLevel="5" x14ac:dyDescent="0.25">
      <c r="A99" s="140" t="s">
        <v>568</v>
      </c>
      <c r="B99" s="152" t="s">
        <v>438</v>
      </c>
      <c r="C99" s="148" t="s">
        <v>107</v>
      </c>
      <c r="D99" s="148" t="s">
        <v>21</v>
      </c>
      <c r="E99" s="141">
        <v>84092</v>
      </c>
    </row>
    <row r="100" spans="1:5" s="20" customFormat="1" ht="63" outlineLevel="6" x14ac:dyDescent="0.25">
      <c r="A100" s="140" t="s">
        <v>574</v>
      </c>
      <c r="B100" s="152" t="s">
        <v>332</v>
      </c>
      <c r="C100" s="148" t="s">
        <v>104</v>
      </c>
      <c r="D100" s="148" t="s">
        <v>84</v>
      </c>
      <c r="E100" s="141">
        <v>23005390</v>
      </c>
    </row>
    <row r="101" spans="1:5" s="20" customFormat="1" ht="63" outlineLevel="7" x14ac:dyDescent="0.25">
      <c r="A101" s="140" t="s">
        <v>310</v>
      </c>
      <c r="B101" s="152" t="s">
        <v>114</v>
      </c>
      <c r="C101" s="148" t="s">
        <v>104</v>
      </c>
      <c r="D101" s="148" t="s">
        <v>84</v>
      </c>
      <c r="E101" s="141">
        <v>203991</v>
      </c>
    </row>
    <row r="102" spans="1:5" s="20" customFormat="1" ht="63" outlineLevel="4" x14ac:dyDescent="0.25">
      <c r="A102" s="140" t="s">
        <v>309</v>
      </c>
      <c r="B102" s="152" t="s">
        <v>114</v>
      </c>
      <c r="C102" s="148" t="s">
        <v>8</v>
      </c>
      <c r="D102" s="148" t="s">
        <v>84</v>
      </c>
      <c r="E102" s="141">
        <v>203991</v>
      </c>
    </row>
    <row r="103" spans="1:5" s="20" customFormat="1" outlineLevel="5" x14ac:dyDescent="0.25">
      <c r="A103" s="140" t="s">
        <v>567</v>
      </c>
      <c r="B103" s="152" t="s">
        <v>114</v>
      </c>
      <c r="C103" s="148" t="s">
        <v>8</v>
      </c>
      <c r="D103" s="148" t="s">
        <v>65</v>
      </c>
      <c r="E103" s="141">
        <v>203991</v>
      </c>
    </row>
    <row r="104" spans="1:5" s="20" customFormat="1" outlineLevel="6" x14ac:dyDescent="0.25">
      <c r="A104" s="140" t="s">
        <v>568</v>
      </c>
      <c r="B104" s="152" t="s">
        <v>114</v>
      </c>
      <c r="C104" s="148" t="s">
        <v>8</v>
      </c>
      <c r="D104" s="148" t="s">
        <v>21</v>
      </c>
      <c r="E104" s="141">
        <v>203991</v>
      </c>
    </row>
    <row r="105" spans="1:5" s="20" customFormat="1" ht="47.25" outlineLevel="7" x14ac:dyDescent="0.25">
      <c r="A105" s="140" t="s">
        <v>575</v>
      </c>
      <c r="B105" s="152" t="s">
        <v>441</v>
      </c>
      <c r="C105" s="148" t="s">
        <v>104</v>
      </c>
      <c r="D105" s="148" t="s">
        <v>84</v>
      </c>
      <c r="E105" s="141">
        <v>22801399</v>
      </c>
    </row>
    <row r="106" spans="1:5" s="20" customFormat="1" ht="63" x14ac:dyDescent="0.25">
      <c r="A106" s="140" t="s">
        <v>309</v>
      </c>
      <c r="B106" s="152" t="s">
        <v>441</v>
      </c>
      <c r="C106" s="148" t="s">
        <v>8</v>
      </c>
      <c r="D106" s="148" t="s">
        <v>84</v>
      </c>
      <c r="E106" s="141">
        <v>22201399</v>
      </c>
    </row>
    <row r="107" spans="1:5" s="20" customFormat="1" outlineLevel="2" x14ac:dyDescent="0.25">
      <c r="A107" s="140" t="s">
        <v>567</v>
      </c>
      <c r="B107" s="152" t="s">
        <v>441</v>
      </c>
      <c r="C107" s="148" t="s">
        <v>8</v>
      </c>
      <c r="D107" s="148" t="s">
        <v>65</v>
      </c>
      <c r="E107" s="141">
        <v>22201399</v>
      </c>
    </row>
    <row r="108" spans="1:5" s="20" customFormat="1" outlineLevel="3" x14ac:dyDescent="0.25">
      <c r="A108" s="140" t="s">
        <v>568</v>
      </c>
      <c r="B108" s="152" t="s">
        <v>441</v>
      </c>
      <c r="C108" s="148" t="s">
        <v>8</v>
      </c>
      <c r="D108" s="148" t="s">
        <v>21</v>
      </c>
      <c r="E108" s="141">
        <v>22201399</v>
      </c>
    </row>
    <row r="109" spans="1:5" s="20" customFormat="1" ht="31.5" outlineLevel="4" x14ac:dyDescent="0.25">
      <c r="A109" s="140" t="s">
        <v>347</v>
      </c>
      <c r="B109" s="152" t="s">
        <v>441</v>
      </c>
      <c r="C109" s="148" t="s">
        <v>93</v>
      </c>
      <c r="D109" s="148" t="s">
        <v>84</v>
      </c>
      <c r="E109" s="141">
        <v>600000</v>
      </c>
    </row>
    <row r="110" spans="1:5" s="20" customFormat="1" outlineLevel="5" x14ac:dyDescent="0.25">
      <c r="A110" s="140" t="s">
        <v>567</v>
      </c>
      <c r="B110" s="152" t="s">
        <v>441</v>
      </c>
      <c r="C110" s="148" t="s">
        <v>93</v>
      </c>
      <c r="D110" s="148" t="s">
        <v>65</v>
      </c>
      <c r="E110" s="141">
        <v>600000</v>
      </c>
    </row>
    <row r="111" spans="1:5" s="20" customFormat="1" outlineLevel="6" x14ac:dyDescent="0.25">
      <c r="A111" s="140" t="s">
        <v>568</v>
      </c>
      <c r="B111" s="152" t="s">
        <v>441</v>
      </c>
      <c r="C111" s="148" t="s">
        <v>93</v>
      </c>
      <c r="D111" s="148" t="s">
        <v>21</v>
      </c>
      <c r="E111" s="141">
        <v>600000</v>
      </c>
    </row>
    <row r="112" spans="1:5" s="20" customFormat="1" ht="63" outlineLevel="7" x14ac:dyDescent="0.25">
      <c r="A112" s="140" t="s">
        <v>576</v>
      </c>
      <c r="B112" s="152" t="s">
        <v>333</v>
      </c>
      <c r="C112" s="148" t="s">
        <v>104</v>
      </c>
      <c r="D112" s="148" t="s">
        <v>84</v>
      </c>
      <c r="E112" s="141">
        <v>6887870</v>
      </c>
    </row>
    <row r="113" spans="1:5" s="20" customFormat="1" ht="63" outlineLevel="3" x14ac:dyDescent="0.25">
      <c r="A113" s="140" t="s">
        <v>310</v>
      </c>
      <c r="B113" s="152" t="s">
        <v>378</v>
      </c>
      <c r="C113" s="148" t="s">
        <v>104</v>
      </c>
      <c r="D113" s="148" t="s">
        <v>84</v>
      </c>
      <c r="E113" s="141">
        <v>51593</v>
      </c>
    </row>
    <row r="114" spans="1:5" s="20" customFormat="1" ht="63" outlineLevel="4" x14ac:dyDescent="0.25">
      <c r="A114" s="140" t="s">
        <v>309</v>
      </c>
      <c r="B114" s="152" t="s">
        <v>378</v>
      </c>
      <c r="C114" s="148" t="s">
        <v>8</v>
      </c>
      <c r="D114" s="148" t="s">
        <v>84</v>
      </c>
      <c r="E114" s="141">
        <v>51593</v>
      </c>
    </row>
    <row r="115" spans="1:5" s="20" customFormat="1" outlineLevel="5" x14ac:dyDescent="0.25">
      <c r="A115" s="140" t="s">
        <v>567</v>
      </c>
      <c r="B115" s="152" t="s">
        <v>378</v>
      </c>
      <c r="C115" s="148" t="s">
        <v>8</v>
      </c>
      <c r="D115" s="148" t="s">
        <v>65</v>
      </c>
      <c r="E115" s="141">
        <v>51593</v>
      </c>
    </row>
    <row r="116" spans="1:5" s="20" customFormat="1" outlineLevel="6" x14ac:dyDescent="0.25">
      <c r="A116" s="140" t="s">
        <v>568</v>
      </c>
      <c r="B116" s="152" t="s">
        <v>378</v>
      </c>
      <c r="C116" s="148" t="s">
        <v>8</v>
      </c>
      <c r="D116" s="148" t="s">
        <v>21</v>
      </c>
      <c r="E116" s="141">
        <v>51593</v>
      </c>
    </row>
    <row r="117" spans="1:5" s="20" customFormat="1" ht="63" outlineLevel="7" x14ac:dyDescent="0.25">
      <c r="A117" s="140" t="s">
        <v>577</v>
      </c>
      <c r="B117" s="152" t="s">
        <v>444</v>
      </c>
      <c r="C117" s="148" t="s">
        <v>104</v>
      </c>
      <c r="D117" s="148" t="s">
        <v>84</v>
      </c>
      <c r="E117" s="141">
        <v>6836277</v>
      </c>
    </row>
    <row r="118" spans="1:5" s="20" customFormat="1" ht="63" outlineLevel="2" x14ac:dyDescent="0.25">
      <c r="A118" s="140" t="s">
        <v>309</v>
      </c>
      <c r="B118" s="152" t="s">
        <v>444</v>
      </c>
      <c r="C118" s="148" t="s">
        <v>8</v>
      </c>
      <c r="D118" s="148" t="s">
        <v>84</v>
      </c>
      <c r="E118" s="141">
        <v>6836277</v>
      </c>
    </row>
    <row r="119" spans="1:5" s="20" customFormat="1" outlineLevel="3" x14ac:dyDescent="0.25">
      <c r="A119" s="140" t="s">
        <v>567</v>
      </c>
      <c r="B119" s="152" t="s">
        <v>444</v>
      </c>
      <c r="C119" s="148" t="s">
        <v>8</v>
      </c>
      <c r="D119" s="148" t="s">
        <v>65</v>
      </c>
      <c r="E119" s="141">
        <v>6836277</v>
      </c>
    </row>
    <row r="120" spans="1:5" s="20" customFormat="1" outlineLevel="4" x14ac:dyDescent="0.25">
      <c r="A120" s="140" t="s">
        <v>568</v>
      </c>
      <c r="B120" s="152" t="s">
        <v>444</v>
      </c>
      <c r="C120" s="148" t="s">
        <v>8</v>
      </c>
      <c r="D120" s="148" t="s">
        <v>21</v>
      </c>
      <c r="E120" s="141">
        <v>6836277</v>
      </c>
    </row>
    <row r="121" spans="1:5" s="20" customFormat="1" ht="31.5" outlineLevel="5" x14ac:dyDescent="0.25">
      <c r="A121" s="140" t="s">
        <v>578</v>
      </c>
      <c r="B121" s="152" t="s">
        <v>346</v>
      </c>
      <c r="C121" s="148" t="s">
        <v>104</v>
      </c>
      <c r="D121" s="148" t="s">
        <v>84</v>
      </c>
      <c r="E121" s="141">
        <v>2458400</v>
      </c>
    </row>
    <row r="122" spans="1:5" s="20" customFormat="1" ht="31.5" outlineLevel="6" x14ac:dyDescent="0.25">
      <c r="A122" s="140" t="s">
        <v>579</v>
      </c>
      <c r="B122" s="152" t="s">
        <v>447</v>
      </c>
      <c r="C122" s="148" t="s">
        <v>104</v>
      </c>
      <c r="D122" s="148" t="s">
        <v>84</v>
      </c>
      <c r="E122" s="141">
        <v>2458400</v>
      </c>
    </row>
    <row r="123" spans="1:5" s="20" customFormat="1" ht="31.5" outlineLevel="7" x14ac:dyDescent="0.25">
      <c r="A123" s="140" t="s">
        <v>347</v>
      </c>
      <c r="B123" s="152" t="s">
        <v>447</v>
      </c>
      <c r="C123" s="148" t="s">
        <v>93</v>
      </c>
      <c r="D123" s="148" t="s">
        <v>84</v>
      </c>
      <c r="E123" s="141">
        <v>2458400</v>
      </c>
    </row>
    <row r="124" spans="1:5" s="20" customFormat="1" outlineLevel="3" x14ac:dyDescent="0.25">
      <c r="A124" s="140" t="s">
        <v>570</v>
      </c>
      <c r="B124" s="152" t="s">
        <v>447</v>
      </c>
      <c r="C124" s="148" t="s">
        <v>93</v>
      </c>
      <c r="D124" s="148" t="s">
        <v>82</v>
      </c>
      <c r="E124" s="141">
        <v>2458400</v>
      </c>
    </row>
    <row r="125" spans="1:5" s="20" customFormat="1" outlineLevel="4" x14ac:dyDescent="0.25">
      <c r="A125" s="140" t="s">
        <v>609</v>
      </c>
      <c r="B125" s="152" t="s">
        <v>447</v>
      </c>
      <c r="C125" s="148" t="s">
        <v>93</v>
      </c>
      <c r="D125" s="148" t="s">
        <v>6</v>
      </c>
      <c r="E125" s="141">
        <v>2458400</v>
      </c>
    </row>
    <row r="126" spans="1:5" s="20" customFormat="1" ht="47.25" outlineLevel="5" x14ac:dyDescent="0.25">
      <c r="A126" s="140" t="s">
        <v>580</v>
      </c>
      <c r="B126" s="152" t="s">
        <v>449</v>
      </c>
      <c r="C126" s="148" t="s">
        <v>104</v>
      </c>
      <c r="D126" s="148" t="s">
        <v>84</v>
      </c>
      <c r="E126" s="141">
        <v>593750</v>
      </c>
    </row>
    <row r="127" spans="1:5" s="20" customFormat="1" ht="31.5" outlineLevel="6" x14ac:dyDescent="0.25">
      <c r="A127" s="140" t="s">
        <v>581</v>
      </c>
      <c r="B127" s="152" t="s">
        <v>451</v>
      </c>
      <c r="C127" s="148" t="s">
        <v>104</v>
      </c>
      <c r="D127" s="148" t="s">
        <v>84</v>
      </c>
      <c r="E127" s="141">
        <v>155000</v>
      </c>
    </row>
    <row r="128" spans="1:5" s="20" customFormat="1" ht="31.5" outlineLevel="7" x14ac:dyDescent="0.25">
      <c r="A128" s="140" t="s">
        <v>582</v>
      </c>
      <c r="B128" s="152" t="s">
        <v>453</v>
      </c>
      <c r="C128" s="148" t="s">
        <v>104</v>
      </c>
      <c r="D128" s="148" t="s">
        <v>84</v>
      </c>
      <c r="E128" s="141">
        <v>155000</v>
      </c>
    </row>
    <row r="129" spans="1:5" s="20" customFormat="1" ht="31.5" outlineLevel="3" x14ac:dyDescent="0.25">
      <c r="A129" s="140" t="s">
        <v>347</v>
      </c>
      <c r="B129" s="152" t="s">
        <v>453</v>
      </c>
      <c r="C129" s="148" t="s">
        <v>93</v>
      </c>
      <c r="D129" s="148" t="s">
        <v>84</v>
      </c>
      <c r="E129" s="141">
        <v>155000</v>
      </c>
    </row>
    <row r="130" spans="1:5" s="20" customFormat="1" outlineLevel="4" x14ac:dyDescent="0.25">
      <c r="A130" s="140" t="s">
        <v>567</v>
      </c>
      <c r="B130" s="152" t="s">
        <v>453</v>
      </c>
      <c r="C130" s="148" t="s">
        <v>93</v>
      </c>
      <c r="D130" s="148" t="s">
        <v>65</v>
      </c>
      <c r="E130" s="141">
        <v>155000</v>
      </c>
    </row>
    <row r="131" spans="1:5" s="20" customFormat="1" outlineLevel="5" x14ac:dyDescent="0.25">
      <c r="A131" s="140" t="s">
        <v>568</v>
      </c>
      <c r="B131" s="152" t="s">
        <v>453</v>
      </c>
      <c r="C131" s="148" t="s">
        <v>93</v>
      </c>
      <c r="D131" s="148" t="s">
        <v>21</v>
      </c>
      <c r="E131" s="141">
        <v>155000</v>
      </c>
    </row>
    <row r="132" spans="1:5" s="20" customFormat="1" ht="78.75" outlineLevel="6" x14ac:dyDescent="0.25">
      <c r="A132" s="140" t="s">
        <v>803</v>
      </c>
      <c r="B132" s="152" t="s">
        <v>454</v>
      </c>
      <c r="C132" s="148" t="s">
        <v>104</v>
      </c>
      <c r="D132" s="148" t="s">
        <v>84</v>
      </c>
      <c r="E132" s="141">
        <v>438750</v>
      </c>
    </row>
    <row r="133" spans="1:5" s="20" customFormat="1" ht="78.75" outlineLevel="7" x14ac:dyDescent="0.25">
      <c r="A133" s="140" t="s">
        <v>804</v>
      </c>
      <c r="B133" s="152" t="s">
        <v>455</v>
      </c>
      <c r="C133" s="148" t="s">
        <v>104</v>
      </c>
      <c r="D133" s="148" t="s">
        <v>84</v>
      </c>
      <c r="E133" s="141">
        <v>438750</v>
      </c>
    </row>
    <row r="134" spans="1:5" s="20" customFormat="1" ht="31.5" x14ac:dyDescent="0.25">
      <c r="A134" s="140" t="s">
        <v>347</v>
      </c>
      <c r="B134" s="152" t="s">
        <v>455</v>
      </c>
      <c r="C134" s="148" t="s">
        <v>93</v>
      </c>
      <c r="D134" s="148" t="s">
        <v>84</v>
      </c>
      <c r="E134" s="141">
        <v>438720</v>
      </c>
    </row>
    <row r="135" spans="1:5" s="20" customFormat="1" outlineLevel="1" x14ac:dyDescent="0.25">
      <c r="A135" s="140" t="s">
        <v>567</v>
      </c>
      <c r="B135" s="152" t="s">
        <v>455</v>
      </c>
      <c r="C135" s="148" t="s">
        <v>93</v>
      </c>
      <c r="D135" s="148" t="s">
        <v>65</v>
      </c>
      <c r="E135" s="141">
        <v>438720</v>
      </c>
    </row>
    <row r="136" spans="1:5" s="20" customFormat="1" outlineLevel="2" x14ac:dyDescent="0.25">
      <c r="A136" s="140" t="s">
        <v>568</v>
      </c>
      <c r="B136" s="152" t="s">
        <v>455</v>
      </c>
      <c r="C136" s="148" t="s">
        <v>93</v>
      </c>
      <c r="D136" s="148" t="s">
        <v>21</v>
      </c>
      <c r="E136" s="141">
        <v>438720</v>
      </c>
    </row>
    <row r="137" spans="1:5" s="20" customFormat="1" outlineLevel="3" x14ac:dyDescent="0.25">
      <c r="A137" s="140" t="s">
        <v>311</v>
      </c>
      <c r="B137" s="152" t="s">
        <v>455</v>
      </c>
      <c r="C137" s="148" t="s">
        <v>107</v>
      </c>
      <c r="D137" s="148" t="s">
        <v>84</v>
      </c>
      <c r="E137" s="141">
        <v>30</v>
      </c>
    </row>
    <row r="138" spans="1:5" s="20" customFormat="1" outlineLevel="4" x14ac:dyDescent="0.25">
      <c r="A138" s="140" t="s">
        <v>567</v>
      </c>
      <c r="B138" s="152" t="s">
        <v>455</v>
      </c>
      <c r="C138" s="148" t="s">
        <v>107</v>
      </c>
      <c r="D138" s="148" t="s">
        <v>65</v>
      </c>
      <c r="E138" s="141">
        <v>30</v>
      </c>
    </row>
    <row r="139" spans="1:5" s="20" customFormat="1" outlineLevel="5" x14ac:dyDescent="0.25">
      <c r="A139" s="140" t="s">
        <v>568</v>
      </c>
      <c r="B139" s="152" t="s">
        <v>455</v>
      </c>
      <c r="C139" s="148" t="s">
        <v>107</v>
      </c>
      <c r="D139" s="148" t="s">
        <v>21</v>
      </c>
      <c r="E139" s="141">
        <v>30</v>
      </c>
    </row>
    <row r="140" spans="1:5" s="20" customFormat="1" ht="47.25" outlineLevel="6" x14ac:dyDescent="0.25">
      <c r="A140" s="140" t="s">
        <v>583</v>
      </c>
      <c r="B140" s="152" t="s">
        <v>418</v>
      </c>
      <c r="C140" s="148" t="s">
        <v>104</v>
      </c>
      <c r="D140" s="148" t="s">
        <v>84</v>
      </c>
      <c r="E140" s="141">
        <v>3711134</v>
      </c>
    </row>
    <row r="141" spans="1:5" s="20" customFormat="1" ht="47.25" outlineLevel="7" x14ac:dyDescent="0.25">
      <c r="A141" s="140" t="s">
        <v>584</v>
      </c>
      <c r="B141" s="152" t="s">
        <v>420</v>
      </c>
      <c r="C141" s="148" t="s">
        <v>104</v>
      </c>
      <c r="D141" s="148" t="s">
        <v>84</v>
      </c>
      <c r="E141" s="141">
        <v>3380622</v>
      </c>
    </row>
    <row r="142" spans="1:5" s="20" customFormat="1" ht="31.5" outlineLevel="2" x14ac:dyDescent="0.25">
      <c r="A142" s="140" t="s">
        <v>349</v>
      </c>
      <c r="B142" s="152" t="s">
        <v>421</v>
      </c>
      <c r="C142" s="148" t="s">
        <v>104</v>
      </c>
      <c r="D142" s="148" t="s">
        <v>84</v>
      </c>
      <c r="E142" s="141">
        <v>1880507</v>
      </c>
    </row>
    <row r="143" spans="1:5" s="20" customFormat="1" ht="63" outlineLevel="3" x14ac:dyDescent="0.25">
      <c r="A143" s="140" t="s">
        <v>309</v>
      </c>
      <c r="B143" s="152" t="s">
        <v>421</v>
      </c>
      <c r="C143" s="148" t="s">
        <v>8</v>
      </c>
      <c r="D143" s="148" t="s">
        <v>84</v>
      </c>
      <c r="E143" s="141">
        <v>1880507</v>
      </c>
    </row>
    <row r="144" spans="1:5" s="20" customFormat="1" outlineLevel="4" x14ac:dyDescent="0.25">
      <c r="A144" s="140" t="s">
        <v>567</v>
      </c>
      <c r="B144" s="152" t="s">
        <v>421</v>
      </c>
      <c r="C144" s="148" t="s">
        <v>8</v>
      </c>
      <c r="D144" s="148" t="s">
        <v>65</v>
      </c>
      <c r="E144" s="141">
        <v>1880507</v>
      </c>
    </row>
    <row r="145" spans="1:5" s="20" customFormat="1" ht="47.25" outlineLevel="5" x14ac:dyDescent="0.25">
      <c r="A145" s="140" t="s">
        <v>585</v>
      </c>
      <c r="B145" s="152" t="s">
        <v>421</v>
      </c>
      <c r="C145" s="148" t="s">
        <v>8</v>
      </c>
      <c r="D145" s="148" t="s">
        <v>99</v>
      </c>
      <c r="E145" s="141">
        <v>1880507</v>
      </c>
    </row>
    <row r="146" spans="1:5" s="20" customFormat="1" ht="31.5" outlineLevel="6" x14ac:dyDescent="0.25">
      <c r="A146" s="140" t="s">
        <v>805</v>
      </c>
      <c r="B146" s="152" t="s">
        <v>422</v>
      </c>
      <c r="C146" s="148" t="s">
        <v>104</v>
      </c>
      <c r="D146" s="148" t="s">
        <v>84</v>
      </c>
      <c r="E146" s="141">
        <v>1103929</v>
      </c>
    </row>
    <row r="147" spans="1:5" s="20" customFormat="1" ht="63" outlineLevel="7" x14ac:dyDescent="0.25">
      <c r="A147" s="140" t="s">
        <v>309</v>
      </c>
      <c r="B147" s="152" t="s">
        <v>422</v>
      </c>
      <c r="C147" s="148" t="s">
        <v>8</v>
      </c>
      <c r="D147" s="148" t="s">
        <v>84</v>
      </c>
      <c r="E147" s="141">
        <v>1103929</v>
      </c>
    </row>
    <row r="148" spans="1:5" s="20" customFormat="1" outlineLevel="3" x14ac:dyDescent="0.25">
      <c r="A148" s="140" t="s">
        <v>567</v>
      </c>
      <c r="B148" s="152" t="s">
        <v>422</v>
      </c>
      <c r="C148" s="148" t="s">
        <v>8</v>
      </c>
      <c r="D148" s="148" t="s">
        <v>65</v>
      </c>
      <c r="E148" s="141">
        <v>1103929</v>
      </c>
    </row>
    <row r="149" spans="1:5" s="20" customFormat="1" ht="47.25" outlineLevel="4" x14ac:dyDescent="0.25">
      <c r="A149" s="140" t="s">
        <v>585</v>
      </c>
      <c r="B149" s="152" t="s">
        <v>422</v>
      </c>
      <c r="C149" s="148" t="s">
        <v>8</v>
      </c>
      <c r="D149" s="148" t="s">
        <v>99</v>
      </c>
      <c r="E149" s="141">
        <v>1103929</v>
      </c>
    </row>
    <row r="150" spans="1:5" s="20" customFormat="1" ht="31.5" outlineLevel="5" x14ac:dyDescent="0.25">
      <c r="A150" s="140" t="s">
        <v>806</v>
      </c>
      <c r="B150" s="152" t="s">
        <v>423</v>
      </c>
      <c r="C150" s="148" t="s">
        <v>104</v>
      </c>
      <c r="D150" s="148" t="s">
        <v>84</v>
      </c>
      <c r="E150" s="141">
        <v>321186</v>
      </c>
    </row>
    <row r="151" spans="1:5" s="20" customFormat="1" ht="31.5" outlineLevel="6" x14ac:dyDescent="0.25">
      <c r="A151" s="140" t="s">
        <v>347</v>
      </c>
      <c r="B151" s="152" t="s">
        <v>423</v>
      </c>
      <c r="C151" s="148" t="s">
        <v>93</v>
      </c>
      <c r="D151" s="148" t="s">
        <v>84</v>
      </c>
      <c r="E151" s="141">
        <v>321186</v>
      </c>
    </row>
    <row r="152" spans="1:5" s="20" customFormat="1" outlineLevel="7" x14ac:dyDescent="0.25">
      <c r="A152" s="140" t="s">
        <v>567</v>
      </c>
      <c r="B152" s="152" t="s">
        <v>423</v>
      </c>
      <c r="C152" s="148" t="s">
        <v>93</v>
      </c>
      <c r="D152" s="148" t="s">
        <v>65</v>
      </c>
      <c r="E152" s="141">
        <v>321186</v>
      </c>
    </row>
    <row r="153" spans="1:5" s="20" customFormat="1" ht="47.25" outlineLevel="3" x14ac:dyDescent="0.25">
      <c r="A153" s="140" t="s">
        <v>585</v>
      </c>
      <c r="B153" s="152" t="s">
        <v>423</v>
      </c>
      <c r="C153" s="148" t="s">
        <v>93</v>
      </c>
      <c r="D153" s="148" t="s">
        <v>99</v>
      </c>
      <c r="E153" s="141">
        <v>321186</v>
      </c>
    </row>
    <row r="154" spans="1:5" s="20" customFormat="1" ht="63" outlineLevel="4" x14ac:dyDescent="0.25">
      <c r="A154" s="140" t="s">
        <v>310</v>
      </c>
      <c r="B154" s="152" t="s">
        <v>424</v>
      </c>
      <c r="C154" s="148" t="s">
        <v>104</v>
      </c>
      <c r="D154" s="148" t="s">
        <v>84</v>
      </c>
      <c r="E154" s="141">
        <v>75000</v>
      </c>
    </row>
    <row r="155" spans="1:5" s="20" customFormat="1" ht="63" outlineLevel="5" x14ac:dyDescent="0.25">
      <c r="A155" s="140" t="s">
        <v>309</v>
      </c>
      <c r="B155" s="152" t="s">
        <v>424</v>
      </c>
      <c r="C155" s="148" t="s">
        <v>8</v>
      </c>
      <c r="D155" s="148" t="s">
        <v>84</v>
      </c>
      <c r="E155" s="141">
        <v>75000</v>
      </c>
    </row>
    <row r="156" spans="1:5" s="20" customFormat="1" outlineLevel="6" x14ac:dyDescent="0.25">
      <c r="A156" s="140" t="s">
        <v>567</v>
      </c>
      <c r="B156" s="152" t="s">
        <v>424</v>
      </c>
      <c r="C156" s="148" t="s">
        <v>8</v>
      </c>
      <c r="D156" s="148" t="s">
        <v>65</v>
      </c>
      <c r="E156" s="141">
        <v>75000</v>
      </c>
    </row>
    <row r="157" spans="1:5" s="20" customFormat="1" ht="47.25" outlineLevel="7" x14ac:dyDescent="0.25">
      <c r="A157" s="140" t="s">
        <v>585</v>
      </c>
      <c r="B157" s="152" t="s">
        <v>424</v>
      </c>
      <c r="C157" s="148" t="s">
        <v>8</v>
      </c>
      <c r="D157" s="148" t="s">
        <v>99</v>
      </c>
      <c r="E157" s="141">
        <v>75000</v>
      </c>
    </row>
    <row r="158" spans="1:5" s="20" customFormat="1" ht="31.5" x14ac:dyDescent="0.25">
      <c r="A158" s="140" t="s">
        <v>807</v>
      </c>
      <c r="B158" s="152" t="s">
        <v>754</v>
      </c>
      <c r="C158" s="148" t="s">
        <v>104</v>
      </c>
      <c r="D158" s="148" t="s">
        <v>84</v>
      </c>
      <c r="E158" s="141">
        <v>330512</v>
      </c>
    </row>
    <row r="159" spans="1:5" s="20" customFormat="1" ht="63" outlineLevel="1" x14ac:dyDescent="0.25">
      <c r="A159" s="140" t="s">
        <v>1330</v>
      </c>
      <c r="B159" s="152" t="s">
        <v>1272</v>
      </c>
      <c r="C159" s="148" t="s">
        <v>104</v>
      </c>
      <c r="D159" s="148" t="s">
        <v>84</v>
      </c>
      <c r="E159" s="141">
        <v>330512</v>
      </c>
    </row>
    <row r="160" spans="1:5" s="20" customFormat="1" outlineLevel="2" x14ac:dyDescent="0.25">
      <c r="A160" s="140" t="s">
        <v>312</v>
      </c>
      <c r="B160" s="152" t="s">
        <v>1272</v>
      </c>
      <c r="C160" s="148" t="s">
        <v>60</v>
      </c>
      <c r="D160" s="148" t="s">
        <v>84</v>
      </c>
      <c r="E160" s="141">
        <v>330512</v>
      </c>
    </row>
    <row r="161" spans="1:8" s="20" customFormat="1" outlineLevel="3" x14ac:dyDescent="0.25">
      <c r="A161" s="140" t="s">
        <v>567</v>
      </c>
      <c r="B161" s="152" t="s">
        <v>1272</v>
      </c>
      <c r="C161" s="148" t="s">
        <v>60</v>
      </c>
      <c r="D161" s="148" t="s">
        <v>65</v>
      </c>
      <c r="E161" s="141">
        <v>330512</v>
      </c>
    </row>
    <row r="162" spans="1:8" s="20" customFormat="1" ht="47.25" outlineLevel="4" x14ac:dyDescent="0.25">
      <c r="A162" s="140" t="s">
        <v>586</v>
      </c>
      <c r="B162" s="152" t="s">
        <v>1272</v>
      </c>
      <c r="C162" s="148" t="s">
        <v>60</v>
      </c>
      <c r="D162" s="148" t="s">
        <v>426</v>
      </c>
      <c r="E162" s="141">
        <v>330512</v>
      </c>
    </row>
    <row r="163" spans="1:8" s="20" customFormat="1" ht="78.75" outlineLevel="5" x14ac:dyDescent="0.25">
      <c r="A163" s="140" t="s">
        <v>808</v>
      </c>
      <c r="B163" s="152" t="s">
        <v>427</v>
      </c>
      <c r="C163" s="148" t="s">
        <v>104</v>
      </c>
      <c r="D163" s="148" t="s">
        <v>84</v>
      </c>
      <c r="E163" s="141">
        <v>7433324</v>
      </c>
    </row>
    <row r="164" spans="1:8" s="20" customFormat="1" ht="47.25" outlineLevel="6" x14ac:dyDescent="0.25">
      <c r="A164" s="140" t="s">
        <v>587</v>
      </c>
      <c r="B164" s="152" t="s">
        <v>457</v>
      </c>
      <c r="C164" s="148" t="s">
        <v>104</v>
      </c>
      <c r="D164" s="148" t="s">
        <v>84</v>
      </c>
      <c r="E164" s="141">
        <v>32794</v>
      </c>
    </row>
    <row r="165" spans="1:8" s="20" customFormat="1" ht="110.25" outlineLevel="7" x14ac:dyDescent="0.25">
      <c r="A165" s="140" t="s">
        <v>315</v>
      </c>
      <c r="B165" s="152" t="s">
        <v>458</v>
      </c>
      <c r="C165" s="148" t="s">
        <v>104</v>
      </c>
      <c r="D165" s="148" t="s">
        <v>84</v>
      </c>
      <c r="E165" s="141">
        <v>4000</v>
      </c>
    </row>
    <row r="166" spans="1:8" s="20" customFormat="1" ht="31.5" outlineLevel="2" x14ac:dyDescent="0.25">
      <c r="A166" s="140" t="s">
        <v>347</v>
      </c>
      <c r="B166" s="152" t="s">
        <v>458</v>
      </c>
      <c r="C166" s="148" t="s">
        <v>93</v>
      </c>
      <c r="D166" s="148" t="s">
        <v>84</v>
      </c>
      <c r="E166" s="141">
        <v>4000</v>
      </c>
    </row>
    <row r="167" spans="1:8" s="20" customFormat="1" outlineLevel="3" x14ac:dyDescent="0.25">
      <c r="A167" s="140" t="s">
        <v>567</v>
      </c>
      <c r="B167" s="152" t="s">
        <v>458</v>
      </c>
      <c r="C167" s="148" t="s">
        <v>93</v>
      </c>
      <c r="D167" s="148" t="s">
        <v>65</v>
      </c>
      <c r="E167" s="141">
        <v>4000</v>
      </c>
    </row>
    <row r="168" spans="1:8" s="20" customFormat="1" outlineLevel="4" x14ac:dyDescent="0.25">
      <c r="A168" s="140" t="s">
        <v>568</v>
      </c>
      <c r="B168" s="152" t="s">
        <v>458</v>
      </c>
      <c r="C168" s="148" t="s">
        <v>93</v>
      </c>
      <c r="D168" s="148" t="s">
        <v>21</v>
      </c>
      <c r="E168" s="141">
        <v>4000</v>
      </c>
    </row>
    <row r="169" spans="1:8" s="20" customFormat="1" ht="47.25" outlineLevel="5" x14ac:dyDescent="0.25">
      <c r="A169" s="140" t="s">
        <v>357</v>
      </c>
      <c r="B169" s="152" t="s">
        <v>1221</v>
      </c>
      <c r="C169" s="148" t="s">
        <v>104</v>
      </c>
      <c r="D169" s="148" t="s">
        <v>84</v>
      </c>
      <c r="E169" s="141">
        <v>28794</v>
      </c>
      <c r="H169" s="23"/>
    </row>
    <row r="170" spans="1:8" s="20" customFormat="1" ht="31.5" outlineLevel="6" x14ac:dyDescent="0.25">
      <c r="A170" s="140" t="s">
        <v>347</v>
      </c>
      <c r="B170" s="152" t="s">
        <v>1221</v>
      </c>
      <c r="C170" s="148" t="s">
        <v>93</v>
      </c>
      <c r="D170" s="148" t="s">
        <v>84</v>
      </c>
      <c r="E170" s="141">
        <v>28794</v>
      </c>
    </row>
    <row r="171" spans="1:8" s="20" customFormat="1" outlineLevel="7" x14ac:dyDescent="0.25">
      <c r="A171" s="140" t="s">
        <v>588</v>
      </c>
      <c r="B171" s="152" t="s">
        <v>1221</v>
      </c>
      <c r="C171" s="148" t="s">
        <v>93</v>
      </c>
      <c r="D171" s="148" t="s">
        <v>14</v>
      </c>
      <c r="E171" s="141">
        <v>28794</v>
      </c>
    </row>
    <row r="172" spans="1:8" s="20" customFormat="1" outlineLevel="6" x14ac:dyDescent="0.25">
      <c r="A172" s="140" t="s">
        <v>614</v>
      </c>
      <c r="B172" s="152" t="s">
        <v>1221</v>
      </c>
      <c r="C172" s="148" t="s">
        <v>93</v>
      </c>
      <c r="D172" s="148" t="s">
        <v>202</v>
      </c>
      <c r="E172" s="141">
        <v>28794</v>
      </c>
    </row>
    <row r="173" spans="1:8" s="20" customFormat="1" ht="63" outlineLevel="7" x14ac:dyDescent="0.25">
      <c r="A173" s="140" t="s">
        <v>590</v>
      </c>
      <c r="B173" s="152" t="s">
        <v>429</v>
      </c>
      <c r="C173" s="148" t="s">
        <v>104</v>
      </c>
      <c r="D173" s="148" t="s">
        <v>84</v>
      </c>
      <c r="E173" s="141">
        <v>1456200</v>
      </c>
    </row>
    <row r="174" spans="1:8" s="20" customFormat="1" ht="31.5" outlineLevel="2" x14ac:dyDescent="0.25">
      <c r="A174" s="140" t="s">
        <v>1331</v>
      </c>
      <c r="B174" s="152" t="s">
        <v>1276</v>
      </c>
      <c r="C174" s="148" t="s">
        <v>104</v>
      </c>
      <c r="D174" s="148" t="s">
        <v>84</v>
      </c>
      <c r="E174" s="141">
        <v>1300000</v>
      </c>
    </row>
    <row r="175" spans="1:8" s="20" customFormat="1" outlineLevel="3" x14ac:dyDescent="0.25">
      <c r="A175" s="140" t="s">
        <v>313</v>
      </c>
      <c r="B175" s="152" t="s">
        <v>1276</v>
      </c>
      <c r="C175" s="148" t="s">
        <v>74</v>
      </c>
      <c r="D175" s="148" t="s">
        <v>84</v>
      </c>
      <c r="E175" s="141">
        <v>560349</v>
      </c>
    </row>
    <row r="176" spans="1:8" s="20" customFormat="1" outlineLevel="4" x14ac:dyDescent="0.25">
      <c r="A176" s="140" t="s">
        <v>567</v>
      </c>
      <c r="B176" s="152" t="s">
        <v>1276</v>
      </c>
      <c r="C176" s="148" t="s">
        <v>74</v>
      </c>
      <c r="D176" s="148" t="s">
        <v>65</v>
      </c>
      <c r="E176" s="141">
        <v>560349</v>
      </c>
    </row>
    <row r="177" spans="1:5" s="20" customFormat="1" outlineLevel="5" x14ac:dyDescent="0.25">
      <c r="A177" s="140" t="s">
        <v>568</v>
      </c>
      <c r="B177" s="152" t="s">
        <v>1276</v>
      </c>
      <c r="C177" s="148" t="s">
        <v>74</v>
      </c>
      <c r="D177" s="148" t="s">
        <v>21</v>
      </c>
      <c r="E177" s="141">
        <v>560349</v>
      </c>
    </row>
    <row r="178" spans="1:5" s="20" customFormat="1" outlineLevel="6" x14ac:dyDescent="0.25">
      <c r="A178" s="140" t="s">
        <v>311</v>
      </c>
      <c r="B178" s="152" t="s">
        <v>1276</v>
      </c>
      <c r="C178" s="148" t="s">
        <v>107</v>
      </c>
      <c r="D178" s="148" t="s">
        <v>84</v>
      </c>
      <c r="E178" s="141">
        <v>739651</v>
      </c>
    </row>
    <row r="179" spans="1:5" s="20" customFormat="1" outlineLevel="7" x14ac:dyDescent="0.25">
      <c r="A179" s="140" t="s">
        <v>567</v>
      </c>
      <c r="B179" s="152" t="s">
        <v>1276</v>
      </c>
      <c r="C179" s="148" t="s">
        <v>107</v>
      </c>
      <c r="D179" s="148" t="s">
        <v>65</v>
      </c>
      <c r="E179" s="141">
        <v>739651</v>
      </c>
    </row>
    <row r="180" spans="1:5" s="20" customFormat="1" x14ac:dyDescent="0.25">
      <c r="A180" s="140" t="s">
        <v>1332</v>
      </c>
      <c r="B180" s="152" t="s">
        <v>1276</v>
      </c>
      <c r="C180" s="148" t="s">
        <v>107</v>
      </c>
      <c r="D180" s="148" t="s">
        <v>1274</v>
      </c>
      <c r="E180" s="141">
        <v>739651</v>
      </c>
    </row>
    <row r="181" spans="1:5" s="20" customFormat="1" ht="31.5" outlineLevel="1" x14ac:dyDescent="0.25">
      <c r="A181" s="140" t="s">
        <v>591</v>
      </c>
      <c r="B181" s="152" t="s">
        <v>460</v>
      </c>
      <c r="C181" s="148" t="s">
        <v>104</v>
      </c>
      <c r="D181" s="148" t="s">
        <v>84</v>
      </c>
      <c r="E181" s="141">
        <v>156200</v>
      </c>
    </row>
    <row r="182" spans="1:5" s="20" customFormat="1" ht="63" outlineLevel="2" x14ac:dyDescent="0.25">
      <c r="A182" s="140" t="s">
        <v>309</v>
      </c>
      <c r="B182" s="152" t="s">
        <v>460</v>
      </c>
      <c r="C182" s="148" t="s">
        <v>8</v>
      </c>
      <c r="D182" s="148" t="s">
        <v>84</v>
      </c>
      <c r="E182" s="141">
        <v>25000</v>
      </c>
    </row>
    <row r="183" spans="1:5" s="20" customFormat="1" outlineLevel="3" x14ac:dyDescent="0.25">
      <c r="A183" s="140" t="s">
        <v>567</v>
      </c>
      <c r="B183" s="152" t="s">
        <v>460</v>
      </c>
      <c r="C183" s="148" t="s">
        <v>8</v>
      </c>
      <c r="D183" s="148" t="s">
        <v>65</v>
      </c>
      <c r="E183" s="141">
        <v>25000</v>
      </c>
    </row>
    <row r="184" spans="1:5" s="20" customFormat="1" outlineLevel="4" x14ac:dyDescent="0.25">
      <c r="A184" s="140" t="s">
        <v>568</v>
      </c>
      <c r="B184" s="152" t="s">
        <v>460</v>
      </c>
      <c r="C184" s="148" t="s">
        <v>8</v>
      </c>
      <c r="D184" s="148" t="s">
        <v>21</v>
      </c>
      <c r="E184" s="141">
        <v>25000</v>
      </c>
    </row>
    <row r="185" spans="1:5" s="20" customFormat="1" ht="31.5" outlineLevel="5" x14ac:dyDescent="0.25">
      <c r="A185" s="140" t="s">
        <v>347</v>
      </c>
      <c r="B185" s="152" t="s">
        <v>460</v>
      </c>
      <c r="C185" s="148" t="s">
        <v>93</v>
      </c>
      <c r="D185" s="148" t="s">
        <v>84</v>
      </c>
      <c r="E185" s="141">
        <v>65200</v>
      </c>
    </row>
    <row r="186" spans="1:5" s="20" customFormat="1" outlineLevel="6" x14ac:dyDescent="0.25">
      <c r="A186" s="140" t="s">
        <v>567</v>
      </c>
      <c r="B186" s="152" t="s">
        <v>460</v>
      </c>
      <c r="C186" s="148" t="s">
        <v>93</v>
      </c>
      <c r="D186" s="148" t="s">
        <v>65</v>
      </c>
      <c r="E186" s="141">
        <v>65200</v>
      </c>
    </row>
    <row r="187" spans="1:5" s="20" customFormat="1" outlineLevel="7" x14ac:dyDescent="0.25">
      <c r="A187" s="140" t="s">
        <v>568</v>
      </c>
      <c r="B187" s="152" t="s">
        <v>460</v>
      </c>
      <c r="C187" s="148" t="s">
        <v>93</v>
      </c>
      <c r="D187" s="148" t="s">
        <v>21</v>
      </c>
      <c r="E187" s="141">
        <v>65200</v>
      </c>
    </row>
    <row r="188" spans="1:5" s="20" customFormat="1" outlineLevel="2" x14ac:dyDescent="0.25">
      <c r="A188" s="140" t="s">
        <v>313</v>
      </c>
      <c r="B188" s="152" t="s">
        <v>460</v>
      </c>
      <c r="C188" s="148" t="s">
        <v>74</v>
      </c>
      <c r="D188" s="148" t="s">
        <v>84</v>
      </c>
      <c r="E188" s="141">
        <v>27000</v>
      </c>
    </row>
    <row r="189" spans="1:5" s="20" customFormat="1" outlineLevel="3" x14ac:dyDescent="0.25">
      <c r="A189" s="140" t="s">
        <v>567</v>
      </c>
      <c r="B189" s="152" t="s">
        <v>460</v>
      </c>
      <c r="C189" s="148" t="s">
        <v>74</v>
      </c>
      <c r="D189" s="148" t="s">
        <v>65</v>
      </c>
      <c r="E189" s="141">
        <v>27000</v>
      </c>
    </row>
    <row r="190" spans="1:5" s="20" customFormat="1" outlineLevel="4" x14ac:dyDescent="0.25">
      <c r="A190" s="140" t="s">
        <v>568</v>
      </c>
      <c r="B190" s="152" t="s">
        <v>460</v>
      </c>
      <c r="C190" s="148" t="s">
        <v>74</v>
      </c>
      <c r="D190" s="148" t="s">
        <v>21</v>
      </c>
      <c r="E190" s="141">
        <v>27000</v>
      </c>
    </row>
    <row r="191" spans="1:5" s="20" customFormat="1" outlineLevel="5" x14ac:dyDescent="0.25">
      <c r="A191" s="140" t="s">
        <v>311</v>
      </c>
      <c r="B191" s="152" t="s">
        <v>460</v>
      </c>
      <c r="C191" s="148" t="s">
        <v>107</v>
      </c>
      <c r="D191" s="148" t="s">
        <v>84</v>
      </c>
      <c r="E191" s="141">
        <v>39000</v>
      </c>
    </row>
    <row r="192" spans="1:5" s="20" customFormat="1" outlineLevel="6" x14ac:dyDescent="0.25">
      <c r="A192" s="140" t="s">
        <v>567</v>
      </c>
      <c r="B192" s="152" t="s">
        <v>460</v>
      </c>
      <c r="C192" s="148" t="s">
        <v>107</v>
      </c>
      <c r="D192" s="148" t="s">
        <v>65</v>
      </c>
      <c r="E192" s="141">
        <v>39000</v>
      </c>
    </row>
    <row r="193" spans="1:5" s="20" customFormat="1" outlineLevel="7" x14ac:dyDescent="0.25">
      <c r="A193" s="140" t="s">
        <v>568</v>
      </c>
      <c r="B193" s="152" t="s">
        <v>460</v>
      </c>
      <c r="C193" s="148" t="s">
        <v>107</v>
      </c>
      <c r="D193" s="148" t="s">
        <v>21</v>
      </c>
      <c r="E193" s="141">
        <v>39000</v>
      </c>
    </row>
    <row r="194" spans="1:5" s="20" customFormat="1" ht="94.5" outlineLevel="2" x14ac:dyDescent="0.25">
      <c r="A194" s="140" t="s">
        <v>592</v>
      </c>
      <c r="B194" s="152" t="s">
        <v>471</v>
      </c>
      <c r="C194" s="148" t="s">
        <v>104</v>
      </c>
      <c r="D194" s="148" t="s">
        <v>84</v>
      </c>
      <c r="E194" s="141">
        <v>5944330</v>
      </c>
    </row>
    <row r="195" spans="1:5" s="20" customFormat="1" ht="63" outlineLevel="3" x14ac:dyDescent="0.25">
      <c r="A195" s="140" t="s">
        <v>1330</v>
      </c>
      <c r="B195" s="152" t="s">
        <v>561</v>
      </c>
      <c r="C195" s="148" t="s">
        <v>104</v>
      </c>
      <c r="D195" s="148" t="s">
        <v>84</v>
      </c>
      <c r="E195" s="141">
        <v>5944330</v>
      </c>
    </row>
    <row r="196" spans="1:5" s="20" customFormat="1" outlineLevel="4" x14ac:dyDescent="0.25">
      <c r="A196" s="140" t="s">
        <v>312</v>
      </c>
      <c r="B196" s="152" t="s">
        <v>561</v>
      </c>
      <c r="C196" s="148" t="s">
        <v>60</v>
      </c>
      <c r="D196" s="148" t="s">
        <v>84</v>
      </c>
      <c r="E196" s="141">
        <v>5944330</v>
      </c>
    </row>
    <row r="197" spans="1:5" s="20" customFormat="1" ht="31.5" outlineLevel="5" x14ac:dyDescent="0.25">
      <c r="A197" s="140" t="s">
        <v>593</v>
      </c>
      <c r="B197" s="152" t="s">
        <v>561</v>
      </c>
      <c r="C197" s="148" t="s">
        <v>60</v>
      </c>
      <c r="D197" s="148" t="s">
        <v>39</v>
      </c>
      <c r="E197" s="141">
        <v>5944330</v>
      </c>
    </row>
    <row r="198" spans="1:5" s="20" customFormat="1" outlineLevel="6" x14ac:dyDescent="0.25">
      <c r="A198" s="140" t="s">
        <v>809</v>
      </c>
      <c r="B198" s="152" t="s">
        <v>561</v>
      </c>
      <c r="C198" s="148" t="s">
        <v>60</v>
      </c>
      <c r="D198" s="148" t="s">
        <v>16</v>
      </c>
      <c r="E198" s="141">
        <v>4260820</v>
      </c>
    </row>
    <row r="199" spans="1:5" s="20" customFormat="1" ht="31.5" outlineLevel="7" x14ac:dyDescent="0.25">
      <c r="A199" s="140" t="s">
        <v>594</v>
      </c>
      <c r="B199" s="152" t="s">
        <v>561</v>
      </c>
      <c r="C199" s="148" t="s">
        <v>60</v>
      </c>
      <c r="D199" s="148" t="s">
        <v>201</v>
      </c>
      <c r="E199" s="141">
        <v>1683510</v>
      </c>
    </row>
    <row r="200" spans="1:5" s="20" customFormat="1" ht="47.25" outlineLevel="2" x14ac:dyDescent="0.25">
      <c r="A200" s="140" t="s">
        <v>404</v>
      </c>
      <c r="B200" s="152" t="s">
        <v>116</v>
      </c>
      <c r="C200" s="148" t="s">
        <v>104</v>
      </c>
      <c r="D200" s="148" t="s">
        <v>84</v>
      </c>
      <c r="E200" s="141">
        <v>46079243.369999997</v>
      </c>
    </row>
    <row r="201" spans="1:5" s="20" customFormat="1" ht="31.5" outlineLevel="3" x14ac:dyDescent="0.25">
      <c r="A201" s="140" t="s">
        <v>595</v>
      </c>
      <c r="B201" s="152" t="s">
        <v>463</v>
      </c>
      <c r="C201" s="148" t="s">
        <v>104</v>
      </c>
      <c r="D201" s="148" t="s">
        <v>84</v>
      </c>
      <c r="E201" s="141">
        <v>44454243.369999997</v>
      </c>
    </row>
    <row r="202" spans="1:5" s="20" customFormat="1" ht="31.5" outlineLevel="4" x14ac:dyDescent="0.25">
      <c r="A202" s="140" t="s">
        <v>873</v>
      </c>
      <c r="B202" s="152" t="s">
        <v>464</v>
      </c>
      <c r="C202" s="148" t="s">
        <v>104</v>
      </c>
      <c r="D202" s="148" t="s">
        <v>84</v>
      </c>
      <c r="E202" s="141">
        <v>6830680.3700000001</v>
      </c>
    </row>
    <row r="203" spans="1:5" s="20" customFormat="1" ht="31.5" outlineLevel="5" x14ac:dyDescent="0.25">
      <c r="A203" s="140" t="s">
        <v>347</v>
      </c>
      <c r="B203" s="152" t="s">
        <v>464</v>
      </c>
      <c r="C203" s="148" t="s">
        <v>93</v>
      </c>
      <c r="D203" s="148" t="s">
        <v>84</v>
      </c>
      <c r="E203" s="141">
        <v>506249.01</v>
      </c>
    </row>
    <row r="204" spans="1:5" s="20" customFormat="1" outlineLevel="6" x14ac:dyDescent="0.25">
      <c r="A204" s="140" t="s">
        <v>567</v>
      </c>
      <c r="B204" s="152" t="s">
        <v>464</v>
      </c>
      <c r="C204" s="148" t="s">
        <v>93</v>
      </c>
      <c r="D204" s="148" t="s">
        <v>65</v>
      </c>
      <c r="E204" s="141">
        <v>506249.01</v>
      </c>
    </row>
    <row r="205" spans="1:5" s="20" customFormat="1" outlineLevel="7" x14ac:dyDescent="0.25">
      <c r="A205" s="140" t="s">
        <v>568</v>
      </c>
      <c r="B205" s="152" t="s">
        <v>464</v>
      </c>
      <c r="C205" s="148" t="s">
        <v>93</v>
      </c>
      <c r="D205" s="148" t="s">
        <v>21</v>
      </c>
      <c r="E205" s="141">
        <v>506249.01</v>
      </c>
    </row>
    <row r="206" spans="1:5" s="20" customFormat="1" outlineLevel="2" x14ac:dyDescent="0.25">
      <c r="A206" s="140" t="s">
        <v>311</v>
      </c>
      <c r="B206" s="152" t="s">
        <v>464</v>
      </c>
      <c r="C206" s="148" t="s">
        <v>107</v>
      </c>
      <c r="D206" s="148" t="s">
        <v>84</v>
      </c>
      <c r="E206" s="141">
        <v>6324431.3600000003</v>
      </c>
    </row>
    <row r="207" spans="1:5" s="20" customFormat="1" outlineLevel="3" x14ac:dyDescent="0.25">
      <c r="A207" s="140" t="s">
        <v>567</v>
      </c>
      <c r="B207" s="152" t="s">
        <v>464</v>
      </c>
      <c r="C207" s="148" t="s">
        <v>107</v>
      </c>
      <c r="D207" s="148" t="s">
        <v>65</v>
      </c>
      <c r="E207" s="141">
        <v>6324431.3600000003</v>
      </c>
    </row>
    <row r="208" spans="1:5" s="20" customFormat="1" outlineLevel="4" x14ac:dyDescent="0.25">
      <c r="A208" s="140" t="s">
        <v>568</v>
      </c>
      <c r="B208" s="152" t="s">
        <v>464</v>
      </c>
      <c r="C208" s="148" t="s">
        <v>107</v>
      </c>
      <c r="D208" s="148" t="s">
        <v>21</v>
      </c>
      <c r="E208" s="141">
        <v>6324431.3600000003</v>
      </c>
    </row>
    <row r="209" spans="1:5" s="20" customFormat="1" ht="31.5" outlineLevel="5" x14ac:dyDescent="0.25">
      <c r="A209" s="140" t="s">
        <v>1333</v>
      </c>
      <c r="B209" s="152" t="s">
        <v>1278</v>
      </c>
      <c r="C209" s="148" t="s">
        <v>104</v>
      </c>
      <c r="D209" s="148" t="s">
        <v>84</v>
      </c>
      <c r="E209" s="141">
        <v>37623563</v>
      </c>
    </row>
    <row r="210" spans="1:5" s="20" customFormat="1" ht="63" outlineLevel="6" x14ac:dyDescent="0.25">
      <c r="A210" s="140" t="s">
        <v>309</v>
      </c>
      <c r="B210" s="152" t="s">
        <v>1278</v>
      </c>
      <c r="C210" s="148" t="s">
        <v>8</v>
      </c>
      <c r="D210" s="148" t="s">
        <v>84</v>
      </c>
      <c r="E210" s="141">
        <v>10786952</v>
      </c>
    </row>
    <row r="211" spans="1:5" s="20" customFormat="1" outlineLevel="7" x14ac:dyDescent="0.25">
      <c r="A211" s="140" t="s">
        <v>570</v>
      </c>
      <c r="B211" s="152" t="s">
        <v>1278</v>
      </c>
      <c r="C211" s="148" t="s">
        <v>8</v>
      </c>
      <c r="D211" s="148" t="s">
        <v>82</v>
      </c>
      <c r="E211" s="141">
        <v>10786952</v>
      </c>
    </row>
    <row r="212" spans="1:5" s="20" customFormat="1" outlineLevel="1" x14ac:dyDescent="0.25">
      <c r="A212" s="140" t="s">
        <v>609</v>
      </c>
      <c r="B212" s="152" t="s">
        <v>1278</v>
      </c>
      <c r="C212" s="148" t="s">
        <v>8</v>
      </c>
      <c r="D212" s="148" t="s">
        <v>6</v>
      </c>
      <c r="E212" s="141">
        <v>1499435</v>
      </c>
    </row>
    <row r="213" spans="1:5" s="20" customFormat="1" ht="31.5" outlineLevel="2" x14ac:dyDescent="0.25">
      <c r="A213" s="140" t="s">
        <v>605</v>
      </c>
      <c r="B213" s="152" t="s">
        <v>1278</v>
      </c>
      <c r="C213" s="148" t="s">
        <v>8</v>
      </c>
      <c r="D213" s="148" t="s">
        <v>76</v>
      </c>
      <c r="E213" s="141">
        <v>9287517</v>
      </c>
    </row>
    <row r="214" spans="1:5" s="20" customFormat="1" ht="31.5" outlineLevel="3" x14ac:dyDescent="0.25">
      <c r="A214" s="140" t="s">
        <v>347</v>
      </c>
      <c r="B214" s="152" t="s">
        <v>1278</v>
      </c>
      <c r="C214" s="148" t="s">
        <v>93</v>
      </c>
      <c r="D214" s="148" t="s">
        <v>84</v>
      </c>
      <c r="E214" s="141">
        <v>8176660</v>
      </c>
    </row>
    <row r="215" spans="1:5" s="20" customFormat="1" outlineLevel="4" x14ac:dyDescent="0.25">
      <c r="A215" s="140" t="s">
        <v>567</v>
      </c>
      <c r="B215" s="152" t="s">
        <v>1278</v>
      </c>
      <c r="C215" s="148" t="s">
        <v>93</v>
      </c>
      <c r="D215" s="148" t="s">
        <v>65</v>
      </c>
      <c r="E215" s="141">
        <v>2400000</v>
      </c>
    </row>
    <row r="216" spans="1:5" s="20" customFormat="1" outlineLevel="5" x14ac:dyDescent="0.25">
      <c r="A216" s="140" t="s">
        <v>568</v>
      </c>
      <c r="B216" s="152" t="s">
        <v>1278</v>
      </c>
      <c r="C216" s="148" t="s">
        <v>93</v>
      </c>
      <c r="D216" s="148" t="s">
        <v>21</v>
      </c>
      <c r="E216" s="141">
        <v>2400000</v>
      </c>
    </row>
    <row r="217" spans="1:5" s="20" customFormat="1" outlineLevel="6" x14ac:dyDescent="0.25">
      <c r="A217" s="140" t="s">
        <v>570</v>
      </c>
      <c r="B217" s="152" t="s">
        <v>1278</v>
      </c>
      <c r="C217" s="148" t="s">
        <v>93</v>
      </c>
      <c r="D217" s="148" t="s">
        <v>82</v>
      </c>
      <c r="E217" s="141">
        <v>5776660</v>
      </c>
    </row>
    <row r="218" spans="1:5" s="20" customFormat="1" outlineLevel="7" x14ac:dyDescent="0.25">
      <c r="A218" s="140" t="s">
        <v>604</v>
      </c>
      <c r="B218" s="152" t="s">
        <v>1278</v>
      </c>
      <c r="C218" s="148" t="s">
        <v>93</v>
      </c>
      <c r="D218" s="148" t="s">
        <v>56</v>
      </c>
      <c r="E218" s="141">
        <v>1565762.25</v>
      </c>
    </row>
    <row r="219" spans="1:5" s="20" customFormat="1" outlineLevel="1" x14ac:dyDescent="0.25">
      <c r="A219" s="140" t="s">
        <v>609</v>
      </c>
      <c r="B219" s="152" t="s">
        <v>1278</v>
      </c>
      <c r="C219" s="148" t="s">
        <v>93</v>
      </c>
      <c r="D219" s="148" t="s">
        <v>6</v>
      </c>
      <c r="E219" s="141">
        <v>4210897.75</v>
      </c>
    </row>
    <row r="220" spans="1:5" s="20" customFormat="1" ht="31.5" outlineLevel="2" x14ac:dyDescent="0.25">
      <c r="A220" s="140" t="s">
        <v>318</v>
      </c>
      <c r="B220" s="152" t="s">
        <v>1278</v>
      </c>
      <c r="C220" s="148" t="s">
        <v>47</v>
      </c>
      <c r="D220" s="148" t="s">
        <v>84</v>
      </c>
      <c r="E220" s="141">
        <v>18659951</v>
      </c>
    </row>
    <row r="221" spans="1:5" s="20" customFormat="1" outlineLevel="3" x14ac:dyDescent="0.25">
      <c r="A221" s="140" t="s">
        <v>624</v>
      </c>
      <c r="B221" s="152" t="s">
        <v>1278</v>
      </c>
      <c r="C221" s="148" t="s">
        <v>47</v>
      </c>
      <c r="D221" s="148" t="s">
        <v>51</v>
      </c>
      <c r="E221" s="141">
        <v>4819223</v>
      </c>
    </row>
    <row r="222" spans="1:5" s="20" customFormat="1" outlineLevel="4" x14ac:dyDescent="0.25">
      <c r="A222" s="140" t="s">
        <v>625</v>
      </c>
      <c r="B222" s="152" t="s">
        <v>1278</v>
      </c>
      <c r="C222" s="148" t="s">
        <v>47</v>
      </c>
      <c r="D222" s="148" t="s">
        <v>52</v>
      </c>
      <c r="E222" s="141">
        <v>4819223</v>
      </c>
    </row>
    <row r="223" spans="1:5" s="20" customFormat="1" outlineLevel="5" x14ac:dyDescent="0.25">
      <c r="A223" s="140" t="s">
        <v>630</v>
      </c>
      <c r="B223" s="152" t="s">
        <v>1278</v>
      </c>
      <c r="C223" s="148" t="s">
        <v>47</v>
      </c>
      <c r="D223" s="148" t="s">
        <v>2</v>
      </c>
      <c r="E223" s="141">
        <v>13361189</v>
      </c>
    </row>
    <row r="224" spans="1:5" s="20" customFormat="1" outlineLevel="6" x14ac:dyDescent="0.25">
      <c r="A224" s="140" t="s">
        <v>631</v>
      </c>
      <c r="B224" s="152" t="s">
        <v>1278</v>
      </c>
      <c r="C224" s="148" t="s">
        <v>47</v>
      </c>
      <c r="D224" s="148" t="s">
        <v>29</v>
      </c>
      <c r="E224" s="141">
        <v>13361189</v>
      </c>
    </row>
    <row r="225" spans="1:5" s="20" customFormat="1" outlineLevel="7" x14ac:dyDescent="0.25">
      <c r="A225" s="140" t="s">
        <v>643</v>
      </c>
      <c r="B225" s="152" t="s">
        <v>1278</v>
      </c>
      <c r="C225" s="148" t="s">
        <v>47</v>
      </c>
      <c r="D225" s="148" t="s">
        <v>81</v>
      </c>
      <c r="E225" s="141">
        <v>479539</v>
      </c>
    </row>
    <row r="226" spans="1:5" s="20" customFormat="1" outlineLevel="2" x14ac:dyDescent="0.25">
      <c r="A226" s="140" t="s">
        <v>644</v>
      </c>
      <c r="B226" s="152" t="s">
        <v>1278</v>
      </c>
      <c r="C226" s="148" t="s">
        <v>47</v>
      </c>
      <c r="D226" s="148" t="s">
        <v>24</v>
      </c>
      <c r="E226" s="141">
        <v>479539</v>
      </c>
    </row>
    <row r="227" spans="1:5" s="20" customFormat="1" ht="31.5" outlineLevel="3" x14ac:dyDescent="0.25">
      <c r="A227" s="140" t="s">
        <v>596</v>
      </c>
      <c r="B227" s="152" t="s">
        <v>559</v>
      </c>
      <c r="C227" s="148" t="s">
        <v>104</v>
      </c>
      <c r="D227" s="148" t="s">
        <v>84</v>
      </c>
      <c r="E227" s="141">
        <v>1625000</v>
      </c>
    </row>
    <row r="228" spans="1:5" s="20" customFormat="1" outlineLevel="4" x14ac:dyDescent="0.25">
      <c r="A228" s="140" t="s">
        <v>597</v>
      </c>
      <c r="B228" s="152" t="s">
        <v>560</v>
      </c>
      <c r="C228" s="148" t="s">
        <v>104</v>
      </c>
      <c r="D228" s="148" t="s">
        <v>84</v>
      </c>
      <c r="E228" s="141">
        <v>1625000</v>
      </c>
    </row>
    <row r="229" spans="1:5" s="20" customFormat="1" ht="31.5" outlineLevel="5" x14ac:dyDescent="0.25">
      <c r="A229" s="140" t="s">
        <v>350</v>
      </c>
      <c r="B229" s="152" t="s">
        <v>560</v>
      </c>
      <c r="C229" s="148" t="s">
        <v>106</v>
      </c>
      <c r="D229" s="148" t="s">
        <v>84</v>
      </c>
      <c r="E229" s="141">
        <v>1625000</v>
      </c>
    </row>
    <row r="230" spans="1:5" s="20" customFormat="1" ht="31.5" outlineLevel="6" x14ac:dyDescent="0.25">
      <c r="A230" s="140" t="s">
        <v>810</v>
      </c>
      <c r="B230" s="152" t="s">
        <v>560</v>
      </c>
      <c r="C230" s="148" t="s">
        <v>106</v>
      </c>
      <c r="D230" s="148" t="s">
        <v>75</v>
      </c>
      <c r="E230" s="141">
        <v>1625000</v>
      </c>
    </row>
    <row r="231" spans="1:5" s="20" customFormat="1" ht="31.5" outlineLevel="7" x14ac:dyDescent="0.25">
      <c r="A231" s="140" t="s">
        <v>811</v>
      </c>
      <c r="B231" s="152" t="s">
        <v>560</v>
      </c>
      <c r="C231" s="148" t="s">
        <v>106</v>
      </c>
      <c r="D231" s="148" t="s">
        <v>66</v>
      </c>
      <c r="E231" s="141">
        <v>1625000</v>
      </c>
    </row>
    <row r="232" spans="1:5" s="20" customFormat="1" ht="47.25" outlineLevel="2" x14ac:dyDescent="0.25">
      <c r="A232" s="140" t="s">
        <v>405</v>
      </c>
      <c r="B232" s="152" t="s">
        <v>415</v>
      </c>
      <c r="C232" s="148" t="s">
        <v>104</v>
      </c>
      <c r="D232" s="148" t="s">
        <v>84</v>
      </c>
      <c r="E232" s="141">
        <v>173566076.65000001</v>
      </c>
    </row>
    <row r="233" spans="1:5" s="20" customFormat="1" ht="47.25" outlineLevel="3" x14ac:dyDescent="0.25">
      <c r="A233" s="140" t="s">
        <v>598</v>
      </c>
      <c r="B233" s="152" t="s">
        <v>479</v>
      </c>
      <c r="C233" s="148" t="s">
        <v>104</v>
      </c>
      <c r="D233" s="148" t="s">
        <v>84</v>
      </c>
      <c r="E233" s="141">
        <v>2590000</v>
      </c>
    </row>
    <row r="234" spans="1:5" s="20" customFormat="1" ht="63" outlineLevel="4" x14ac:dyDescent="0.25">
      <c r="A234" s="140" t="s">
        <v>812</v>
      </c>
      <c r="B234" s="152" t="s">
        <v>764</v>
      </c>
      <c r="C234" s="148" t="s">
        <v>104</v>
      </c>
      <c r="D234" s="148" t="s">
        <v>84</v>
      </c>
      <c r="E234" s="141">
        <v>2590000</v>
      </c>
    </row>
    <row r="235" spans="1:5" s="20" customFormat="1" ht="63" outlineLevel="5" x14ac:dyDescent="0.25">
      <c r="A235" s="140" t="s">
        <v>1001</v>
      </c>
      <c r="B235" s="152" t="s">
        <v>914</v>
      </c>
      <c r="C235" s="148" t="s">
        <v>104</v>
      </c>
      <c r="D235" s="148" t="s">
        <v>84</v>
      </c>
      <c r="E235" s="141">
        <v>2590000</v>
      </c>
    </row>
    <row r="236" spans="1:5" s="20" customFormat="1" ht="31.5" outlineLevel="6" x14ac:dyDescent="0.25">
      <c r="A236" s="140" t="s">
        <v>347</v>
      </c>
      <c r="B236" s="152" t="s">
        <v>914</v>
      </c>
      <c r="C236" s="148" t="s">
        <v>93</v>
      </c>
      <c r="D236" s="148" t="s">
        <v>84</v>
      </c>
      <c r="E236" s="141">
        <v>2590000</v>
      </c>
    </row>
    <row r="237" spans="1:5" s="20" customFormat="1" outlineLevel="7" x14ac:dyDescent="0.25">
      <c r="A237" s="140" t="s">
        <v>588</v>
      </c>
      <c r="B237" s="152" t="s">
        <v>914</v>
      </c>
      <c r="C237" s="148" t="s">
        <v>93</v>
      </c>
      <c r="D237" s="148" t="s">
        <v>14</v>
      </c>
      <c r="E237" s="141">
        <v>2590000</v>
      </c>
    </row>
    <row r="238" spans="1:5" s="20" customFormat="1" x14ac:dyDescent="0.25">
      <c r="A238" s="140" t="s">
        <v>599</v>
      </c>
      <c r="B238" s="152" t="s">
        <v>914</v>
      </c>
      <c r="C238" s="148" t="s">
        <v>93</v>
      </c>
      <c r="D238" s="148" t="s">
        <v>48</v>
      </c>
      <c r="E238" s="141">
        <v>2590000</v>
      </c>
    </row>
    <row r="239" spans="1:5" s="20" customFormat="1" ht="63" outlineLevel="1" x14ac:dyDescent="0.25">
      <c r="A239" s="140" t="s">
        <v>813</v>
      </c>
      <c r="B239" s="152" t="s">
        <v>480</v>
      </c>
      <c r="C239" s="148" t="s">
        <v>104</v>
      </c>
      <c r="D239" s="148" t="s">
        <v>84</v>
      </c>
      <c r="E239" s="141">
        <v>52071642.869999997</v>
      </c>
    </row>
    <row r="240" spans="1:5" s="20" customFormat="1" ht="47.25" outlineLevel="2" x14ac:dyDescent="0.25">
      <c r="A240" s="140" t="s">
        <v>1183</v>
      </c>
      <c r="B240" s="152" t="s">
        <v>1170</v>
      </c>
      <c r="C240" s="148" t="s">
        <v>104</v>
      </c>
      <c r="D240" s="148" t="s">
        <v>84</v>
      </c>
      <c r="E240" s="141">
        <v>150000</v>
      </c>
    </row>
    <row r="241" spans="1:5" s="20" customFormat="1" ht="31.5" outlineLevel="3" x14ac:dyDescent="0.25">
      <c r="A241" s="140" t="s">
        <v>1184</v>
      </c>
      <c r="B241" s="152" t="s">
        <v>1172</v>
      </c>
      <c r="C241" s="148" t="s">
        <v>104</v>
      </c>
      <c r="D241" s="148" t="s">
        <v>84</v>
      </c>
      <c r="E241" s="141">
        <v>150000</v>
      </c>
    </row>
    <row r="242" spans="1:5" s="20" customFormat="1" ht="31.5" outlineLevel="4" x14ac:dyDescent="0.25">
      <c r="A242" s="140" t="s">
        <v>347</v>
      </c>
      <c r="B242" s="152" t="s">
        <v>1172</v>
      </c>
      <c r="C242" s="148" t="s">
        <v>93</v>
      </c>
      <c r="D242" s="148" t="s">
        <v>84</v>
      </c>
      <c r="E242" s="141">
        <v>150000</v>
      </c>
    </row>
    <row r="243" spans="1:5" s="20" customFormat="1" outlineLevel="5" x14ac:dyDescent="0.25">
      <c r="A243" s="140" t="s">
        <v>588</v>
      </c>
      <c r="B243" s="152" t="s">
        <v>1172</v>
      </c>
      <c r="C243" s="148" t="s">
        <v>93</v>
      </c>
      <c r="D243" s="148" t="s">
        <v>14</v>
      </c>
      <c r="E243" s="141">
        <v>150000</v>
      </c>
    </row>
    <row r="244" spans="1:5" s="20" customFormat="1" outlineLevel="6" x14ac:dyDescent="0.25">
      <c r="A244" s="140" t="s">
        <v>599</v>
      </c>
      <c r="B244" s="152" t="s">
        <v>1172</v>
      </c>
      <c r="C244" s="148" t="s">
        <v>93</v>
      </c>
      <c r="D244" s="148" t="s">
        <v>48</v>
      </c>
      <c r="E244" s="141">
        <v>150000</v>
      </c>
    </row>
    <row r="245" spans="1:5" s="20" customFormat="1" ht="47.25" outlineLevel="7" x14ac:dyDescent="0.25">
      <c r="A245" s="140" t="s">
        <v>1002</v>
      </c>
      <c r="B245" s="152" t="s">
        <v>916</v>
      </c>
      <c r="C245" s="148" t="s">
        <v>104</v>
      </c>
      <c r="D245" s="148" t="s">
        <v>84</v>
      </c>
      <c r="E245" s="141">
        <v>2000000</v>
      </c>
    </row>
    <row r="246" spans="1:5" s="20" customFormat="1" ht="31.5" outlineLevel="3" x14ac:dyDescent="0.25">
      <c r="A246" s="140" t="s">
        <v>1003</v>
      </c>
      <c r="B246" s="152" t="s">
        <v>918</v>
      </c>
      <c r="C246" s="148" t="s">
        <v>104</v>
      </c>
      <c r="D246" s="148" t="s">
        <v>84</v>
      </c>
      <c r="E246" s="141">
        <v>2000000</v>
      </c>
    </row>
    <row r="247" spans="1:5" s="20" customFormat="1" ht="31.5" outlineLevel="4" x14ac:dyDescent="0.25">
      <c r="A247" s="140" t="s">
        <v>347</v>
      </c>
      <c r="B247" s="152" t="s">
        <v>918</v>
      </c>
      <c r="C247" s="148" t="s">
        <v>93</v>
      </c>
      <c r="D247" s="148" t="s">
        <v>84</v>
      </c>
      <c r="E247" s="141">
        <v>2000000</v>
      </c>
    </row>
    <row r="248" spans="1:5" s="20" customFormat="1" outlineLevel="5" x14ac:dyDescent="0.25">
      <c r="A248" s="140" t="s">
        <v>588</v>
      </c>
      <c r="B248" s="152" t="s">
        <v>918</v>
      </c>
      <c r="C248" s="148" t="s">
        <v>93</v>
      </c>
      <c r="D248" s="148" t="s">
        <v>14</v>
      </c>
      <c r="E248" s="141">
        <v>2000000</v>
      </c>
    </row>
    <row r="249" spans="1:5" s="20" customFormat="1" outlineLevel="6" x14ac:dyDescent="0.25">
      <c r="A249" s="140" t="s">
        <v>599</v>
      </c>
      <c r="B249" s="152" t="s">
        <v>918</v>
      </c>
      <c r="C249" s="148" t="s">
        <v>93</v>
      </c>
      <c r="D249" s="148" t="s">
        <v>48</v>
      </c>
      <c r="E249" s="141">
        <v>2000000</v>
      </c>
    </row>
    <row r="250" spans="1:5" s="20" customFormat="1" ht="31.5" outlineLevel="7" x14ac:dyDescent="0.25">
      <c r="A250" s="140" t="s">
        <v>1334</v>
      </c>
      <c r="B250" s="152" t="s">
        <v>1283</v>
      </c>
      <c r="C250" s="148" t="s">
        <v>104</v>
      </c>
      <c r="D250" s="148" t="s">
        <v>84</v>
      </c>
      <c r="E250" s="141">
        <v>100000</v>
      </c>
    </row>
    <row r="251" spans="1:5" s="20" customFormat="1" outlineLevel="2" x14ac:dyDescent="0.25">
      <c r="A251" s="140" t="s">
        <v>1335</v>
      </c>
      <c r="B251" s="152" t="s">
        <v>1285</v>
      </c>
      <c r="C251" s="148" t="s">
        <v>104</v>
      </c>
      <c r="D251" s="148" t="s">
        <v>84</v>
      </c>
      <c r="E251" s="141">
        <v>100000</v>
      </c>
    </row>
    <row r="252" spans="1:5" s="20" customFormat="1" ht="31.5" outlineLevel="3" x14ac:dyDescent="0.25">
      <c r="A252" s="140" t="s">
        <v>347</v>
      </c>
      <c r="B252" s="152" t="s">
        <v>1285</v>
      </c>
      <c r="C252" s="148" t="s">
        <v>93</v>
      </c>
      <c r="D252" s="148" t="s">
        <v>84</v>
      </c>
      <c r="E252" s="141">
        <v>100000</v>
      </c>
    </row>
    <row r="253" spans="1:5" s="20" customFormat="1" outlineLevel="4" x14ac:dyDescent="0.25">
      <c r="A253" s="140" t="s">
        <v>588</v>
      </c>
      <c r="B253" s="152" t="s">
        <v>1285</v>
      </c>
      <c r="C253" s="148" t="s">
        <v>93</v>
      </c>
      <c r="D253" s="148" t="s">
        <v>14</v>
      </c>
      <c r="E253" s="141">
        <v>100000</v>
      </c>
    </row>
    <row r="254" spans="1:5" s="20" customFormat="1" outlineLevel="5" x14ac:dyDescent="0.25">
      <c r="A254" s="140" t="s">
        <v>599</v>
      </c>
      <c r="B254" s="152" t="s">
        <v>1285</v>
      </c>
      <c r="C254" s="148" t="s">
        <v>93</v>
      </c>
      <c r="D254" s="148" t="s">
        <v>48</v>
      </c>
      <c r="E254" s="141">
        <v>100000</v>
      </c>
    </row>
    <row r="255" spans="1:5" s="20" customFormat="1" ht="63" outlineLevel="6" x14ac:dyDescent="0.25">
      <c r="A255" s="140" t="s">
        <v>814</v>
      </c>
      <c r="B255" s="152" t="s">
        <v>481</v>
      </c>
      <c r="C255" s="148" t="s">
        <v>104</v>
      </c>
      <c r="D255" s="148" t="s">
        <v>84</v>
      </c>
      <c r="E255" s="141">
        <v>49821642.869999997</v>
      </c>
    </row>
    <row r="256" spans="1:5" s="20" customFormat="1" ht="47.25" outlineLevel="7" x14ac:dyDescent="0.25">
      <c r="A256" s="140" t="s">
        <v>815</v>
      </c>
      <c r="B256" s="152" t="s">
        <v>482</v>
      </c>
      <c r="C256" s="148" t="s">
        <v>104</v>
      </c>
      <c r="D256" s="148" t="s">
        <v>84</v>
      </c>
      <c r="E256" s="141">
        <v>49821642.869999997</v>
      </c>
    </row>
    <row r="257" spans="1:5" s="20" customFormat="1" ht="31.5" x14ac:dyDescent="0.25">
      <c r="A257" s="140" t="s">
        <v>347</v>
      </c>
      <c r="B257" s="152" t="s">
        <v>482</v>
      </c>
      <c r="C257" s="148" t="s">
        <v>93</v>
      </c>
      <c r="D257" s="148" t="s">
        <v>84</v>
      </c>
      <c r="E257" s="141">
        <v>49821642.869999997</v>
      </c>
    </row>
    <row r="258" spans="1:5" s="20" customFormat="1" outlineLevel="1" x14ac:dyDescent="0.25">
      <c r="A258" s="140" t="s">
        <v>588</v>
      </c>
      <c r="B258" s="152" t="s">
        <v>482</v>
      </c>
      <c r="C258" s="148" t="s">
        <v>93</v>
      </c>
      <c r="D258" s="148" t="s">
        <v>14</v>
      </c>
      <c r="E258" s="141">
        <v>49821642.869999997</v>
      </c>
    </row>
    <row r="259" spans="1:5" s="20" customFormat="1" outlineLevel="2" x14ac:dyDescent="0.25">
      <c r="A259" s="140" t="s">
        <v>599</v>
      </c>
      <c r="B259" s="152" t="s">
        <v>482</v>
      </c>
      <c r="C259" s="148" t="s">
        <v>93</v>
      </c>
      <c r="D259" s="148" t="s">
        <v>48</v>
      </c>
      <c r="E259" s="141">
        <v>49821642.869999997</v>
      </c>
    </row>
    <row r="260" spans="1:5" s="20" customFormat="1" ht="47.25" outlineLevel="3" x14ac:dyDescent="0.25">
      <c r="A260" s="140" t="s">
        <v>600</v>
      </c>
      <c r="B260" s="152" t="s">
        <v>484</v>
      </c>
      <c r="C260" s="148" t="s">
        <v>104</v>
      </c>
      <c r="D260" s="148" t="s">
        <v>84</v>
      </c>
      <c r="E260" s="141">
        <v>118904433.78</v>
      </c>
    </row>
    <row r="261" spans="1:5" s="20" customFormat="1" ht="31.5" outlineLevel="4" x14ac:dyDescent="0.25">
      <c r="A261" s="140" t="s">
        <v>601</v>
      </c>
      <c r="B261" s="152" t="s">
        <v>486</v>
      </c>
      <c r="C261" s="148" t="s">
        <v>104</v>
      </c>
      <c r="D261" s="148" t="s">
        <v>84</v>
      </c>
      <c r="E261" s="141">
        <v>48097720.939999998</v>
      </c>
    </row>
    <row r="262" spans="1:5" s="20" customFormat="1" ht="63" outlineLevel="5" x14ac:dyDescent="0.25">
      <c r="A262" s="140" t="s">
        <v>602</v>
      </c>
      <c r="B262" s="152" t="s">
        <v>488</v>
      </c>
      <c r="C262" s="148" t="s">
        <v>104</v>
      </c>
      <c r="D262" s="148" t="s">
        <v>84</v>
      </c>
      <c r="E262" s="141">
        <v>42670971.770000003</v>
      </c>
    </row>
    <row r="263" spans="1:5" s="20" customFormat="1" ht="31.5" outlineLevel="6" x14ac:dyDescent="0.25">
      <c r="A263" s="140" t="s">
        <v>347</v>
      </c>
      <c r="B263" s="152" t="s">
        <v>488</v>
      </c>
      <c r="C263" s="148" t="s">
        <v>93</v>
      </c>
      <c r="D263" s="148" t="s">
        <v>84</v>
      </c>
      <c r="E263" s="141">
        <v>42670971.770000003</v>
      </c>
    </row>
    <row r="264" spans="1:5" s="20" customFormat="1" outlineLevel="7" x14ac:dyDescent="0.25">
      <c r="A264" s="140" t="s">
        <v>588</v>
      </c>
      <c r="B264" s="152" t="s">
        <v>488</v>
      </c>
      <c r="C264" s="148" t="s">
        <v>93</v>
      </c>
      <c r="D264" s="148" t="s">
        <v>14</v>
      </c>
      <c r="E264" s="141">
        <v>42670971.770000003</v>
      </c>
    </row>
    <row r="265" spans="1:5" s="20" customFormat="1" outlineLevel="3" x14ac:dyDescent="0.25">
      <c r="A265" s="140" t="s">
        <v>599</v>
      </c>
      <c r="B265" s="152" t="s">
        <v>488</v>
      </c>
      <c r="C265" s="148" t="s">
        <v>93</v>
      </c>
      <c r="D265" s="148" t="s">
        <v>48</v>
      </c>
      <c r="E265" s="141">
        <v>42670971.770000003</v>
      </c>
    </row>
    <row r="266" spans="1:5" s="20" customFormat="1" ht="31.5" outlineLevel="4" x14ac:dyDescent="0.25">
      <c r="A266" s="140" t="s">
        <v>1004</v>
      </c>
      <c r="B266" s="152" t="s">
        <v>920</v>
      </c>
      <c r="C266" s="148" t="s">
        <v>104</v>
      </c>
      <c r="D266" s="148" t="s">
        <v>84</v>
      </c>
      <c r="E266" s="141">
        <v>765546.55</v>
      </c>
    </row>
    <row r="267" spans="1:5" s="20" customFormat="1" ht="31.5" outlineLevel="5" x14ac:dyDescent="0.25">
      <c r="A267" s="140" t="s">
        <v>347</v>
      </c>
      <c r="B267" s="152" t="s">
        <v>920</v>
      </c>
      <c r="C267" s="148" t="s">
        <v>93</v>
      </c>
      <c r="D267" s="148" t="s">
        <v>84</v>
      </c>
      <c r="E267" s="141">
        <v>765546.55</v>
      </c>
    </row>
    <row r="268" spans="1:5" s="20" customFormat="1" outlineLevel="6" x14ac:dyDescent="0.25">
      <c r="A268" s="140" t="s">
        <v>588</v>
      </c>
      <c r="B268" s="152" t="s">
        <v>920</v>
      </c>
      <c r="C268" s="148" t="s">
        <v>93</v>
      </c>
      <c r="D268" s="148" t="s">
        <v>14</v>
      </c>
      <c r="E268" s="141">
        <v>765546.55</v>
      </c>
    </row>
    <row r="269" spans="1:5" s="20" customFormat="1" outlineLevel="7" x14ac:dyDescent="0.25">
      <c r="A269" s="140" t="s">
        <v>599</v>
      </c>
      <c r="B269" s="152" t="s">
        <v>920</v>
      </c>
      <c r="C269" s="148" t="s">
        <v>93</v>
      </c>
      <c r="D269" s="148" t="s">
        <v>48</v>
      </c>
      <c r="E269" s="141">
        <v>765546.55</v>
      </c>
    </row>
    <row r="270" spans="1:5" s="20" customFormat="1" ht="78.75" outlineLevel="4" x14ac:dyDescent="0.25">
      <c r="A270" s="140" t="s">
        <v>358</v>
      </c>
      <c r="B270" s="152" t="s">
        <v>489</v>
      </c>
      <c r="C270" s="148" t="s">
        <v>104</v>
      </c>
      <c r="D270" s="148" t="s">
        <v>84</v>
      </c>
      <c r="E270" s="141">
        <v>4661202.62</v>
      </c>
    </row>
    <row r="271" spans="1:5" s="20" customFormat="1" ht="31.5" outlineLevel="5" x14ac:dyDescent="0.25">
      <c r="A271" s="140" t="s">
        <v>347</v>
      </c>
      <c r="B271" s="152" t="s">
        <v>489</v>
      </c>
      <c r="C271" s="148" t="s">
        <v>93</v>
      </c>
      <c r="D271" s="148" t="s">
        <v>84</v>
      </c>
      <c r="E271" s="141">
        <v>4661202.62</v>
      </c>
    </row>
    <row r="272" spans="1:5" s="20" customFormat="1" outlineLevel="6" x14ac:dyDescent="0.25">
      <c r="A272" s="140" t="s">
        <v>588</v>
      </c>
      <c r="B272" s="152" t="s">
        <v>489</v>
      </c>
      <c r="C272" s="148" t="s">
        <v>93</v>
      </c>
      <c r="D272" s="148" t="s">
        <v>14</v>
      </c>
      <c r="E272" s="141">
        <v>4661202.62</v>
      </c>
    </row>
    <row r="273" spans="1:5" s="20" customFormat="1" outlineLevel="7" x14ac:dyDescent="0.25">
      <c r="A273" s="140" t="s">
        <v>599</v>
      </c>
      <c r="B273" s="152" t="s">
        <v>489</v>
      </c>
      <c r="C273" s="148" t="s">
        <v>93</v>
      </c>
      <c r="D273" s="148" t="s">
        <v>48</v>
      </c>
      <c r="E273" s="141">
        <v>4661202.62</v>
      </c>
    </row>
    <row r="274" spans="1:5" s="20" customFormat="1" ht="31.5" outlineLevel="3" x14ac:dyDescent="0.25">
      <c r="A274" s="140" t="s">
        <v>1126</v>
      </c>
      <c r="B274" s="152" t="s">
        <v>921</v>
      </c>
      <c r="C274" s="148" t="s">
        <v>104</v>
      </c>
      <c r="D274" s="148" t="s">
        <v>84</v>
      </c>
      <c r="E274" s="141">
        <v>65323777.840000004</v>
      </c>
    </row>
    <row r="275" spans="1:5" s="20" customFormat="1" ht="63" outlineLevel="4" x14ac:dyDescent="0.25">
      <c r="A275" s="140" t="s">
        <v>1005</v>
      </c>
      <c r="B275" s="152" t="s">
        <v>923</v>
      </c>
      <c r="C275" s="148" t="s">
        <v>104</v>
      </c>
      <c r="D275" s="148" t="s">
        <v>84</v>
      </c>
      <c r="E275" s="141">
        <v>61584278.219999999</v>
      </c>
    </row>
    <row r="276" spans="1:5" s="20" customFormat="1" ht="31.5" outlineLevel="5" x14ac:dyDescent="0.25">
      <c r="A276" s="140" t="s">
        <v>355</v>
      </c>
      <c r="B276" s="152" t="s">
        <v>923</v>
      </c>
      <c r="C276" s="148" t="s">
        <v>142</v>
      </c>
      <c r="D276" s="148" t="s">
        <v>84</v>
      </c>
      <c r="E276" s="141">
        <v>61584278.219999999</v>
      </c>
    </row>
    <row r="277" spans="1:5" s="20" customFormat="1" outlineLevel="6" x14ac:dyDescent="0.25">
      <c r="A277" s="140" t="s">
        <v>588</v>
      </c>
      <c r="B277" s="152" t="s">
        <v>923</v>
      </c>
      <c r="C277" s="148" t="s">
        <v>142</v>
      </c>
      <c r="D277" s="148" t="s">
        <v>14</v>
      </c>
      <c r="E277" s="141">
        <v>61584278.219999999</v>
      </c>
    </row>
    <row r="278" spans="1:5" s="20" customFormat="1" outlineLevel="7" x14ac:dyDescent="0.25">
      <c r="A278" s="140" t="s">
        <v>599</v>
      </c>
      <c r="B278" s="152" t="s">
        <v>923</v>
      </c>
      <c r="C278" s="148" t="s">
        <v>142</v>
      </c>
      <c r="D278" s="148" t="s">
        <v>48</v>
      </c>
      <c r="E278" s="141">
        <v>61584278.219999999</v>
      </c>
    </row>
    <row r="279" spans="1:5" s="20" customFormat="1" ht="31.5" outlineLevel="3" x14ac:dyDescent="0.25">
      <c r="A279" s="140" t="s">
        <v>1127</v>
      </c>
      <c r="B279" s="152" t="s">
        <v>924</v>
      </c>
      <c r="C279" s="148" t="s">
        <v>104</v>
      </c>
      <c r="D279" s="148" t="s">
        <v>84</v>
      </c>
      <c r="E279" s="141">
        <v>495000</v>
      </c>
    </row>
    <row r="280" spans="1:5" s="20" customFormat="1" ht="31.5" outlineLevel="4" x14ac:dyDescent="0.25">
      <c r="A280" s="140" t="s">
        <v>355</v>
      </c>
      <c r="B280" s="152" t="s">
        <v>924</v>
      </c>
      <c r="C280" s="148" t="s">
        <v>142</v>
      </c>
      <c r="D280" s="148" t="s">
        <v>84</v>
      </c>
      <c r="E280" s="141">
        <v>495000</v>
      </c>
    </row>
    <row r="281" spans="1:5" s="20" customFormat="1" outlineLevel="5" x14ac:dyDescent="0.25">
      <c r="A281" s="140" t="s">
        <v>588</v>
      </c>
      <c r="B281" s="152" t="s">
        <v>924</v>
      </c>
      <c r="C281" s="148" t="s">
        <v>142</v>
      </c>
      <c r="D281" s="148" t="s">
        <v>14</v>
      </c>
      <c r="E281" s="141">
        <v>495000</v>
      </c>
    </row>
    <row r="282" spans="1:5" s="20" customFormat="1" outlineLevel="6" x14ac:dyDescent="0.25">
      <c r="A282" s="140" t="s">
        <v>599</v>
      </c>
      <c r="B282" s="152" t="s">
        <v>924</v>
      </c>
      <c r="C282" s="148" t="s">
        <v>142</v>
      </c>
      <c r="D282" s="148" t="s">
        <v>48</v>
      </c>
      <c r="E282" s="141">
        <v>495000</v>
      </c>
    </row>
    <row r="283" spans="1:5" s="20" customFormat="1" ht="78.75" outlineLevel="7" x14ac:dyDescent="0.25">
      <c r="A283" s="140" t="s">
        <v>1006</v>
      </c>
      <c r="B283" s="152" t="s">
        <v>926</v>
      </c>
      <c r="C283" s="148" t="s">
        <v>104</v>
      </c>
      <c r="D283" s="148" t="s">
        <v>84</v>
      </c>
      <c r="E283" s="141">
        <v>3244499.62</v>
      </c>
    </row>
    <row r="284" spans="1:5" s="20" customFormat="1" ht="31.5" outlineLevel="3" x14ac:dyDescent="0.25">
      <c r="A284" s="140" t="s">
        <v>355</v>
      </c>
      <c r="B284" s="152" t="s">
        <v>926</v>
      </c>
      <c r="C284" s="148" t="s">
        <v>142</v>
      </c>
      <c r="D284" s="148" t="s">
        <v>84</v>
      </c>
      <c r="E284" s="141">
        <v>3244499.62</v>
      </c>
    </row>
    <row r="285" spans="1:5" s="20" customFormat="1" outlineLevel="4" x14ac:dyDescent="0.25">
      <c r="A285" s="140" t="s">
        <v>588</v>
      </c>
      <c r="B285" s="152" t="s">
        <v>926</v>
      </c>
      <c r="C285" s="148" t="s">
        <v>142</v>
      </c>
      <c r="D285" s="148" t="s">
        <v>14</v>
      </c>
      <c r="E285" s="141">
        <v>3244499.62</v>
      </c>
    </row>
    <row r="286" spans="1:5" s="20" customFormat="1" outlineLevel="5" x14ac:dyDescent="0.25">
      <c r="A286" s="140" t="s">
        <v>599</v>
      </c>
      <c r="B286" s="152" t="s">
        <v>926</v>
      </c>
      <c r="C286" s="148" t="s">
        <v>142</v>
      </c>
      <c r="D286" s="148" t="s">
        <v>48</v>
      </c>
      <c r="E286" s="141">
        <v>3244499.62</v>
      </c>
    </row>
    <row r="287" spans="1:5" s="20" customFormat="1" ht="47.25" outlineLevel="6" x14ac:dyDescent="0.25">
      <c r="A287" s="140" t="s">
        <v>1128</v>
      </c>
      <c r="B287" s="152" t="s">
        <v>1111</v>
      </c>
      <c r="C287" s="148" t="s">
        <v>104</v>
      </c>
      <c r="D287" s="148" t="s">
        <v>84</v>
      </c>
      <c r="E287" s="141">
        <v>5482935</v>
      </c>
    </row>
    <row r="288" spans="1:5" s="20" customFormat="1" ht="94.5" outlineLevel="7" x14ac:dyDescent="0.25">
      <c r="A288" s="140" t="s">
        <v>1129</v>
      </c>
      <c r="B288" s="152" t="s">
        <v>1113</v>
      </c>
      <c r="C288" s="148" t="s">
        <v>104</v>
      </c>
      <c r="D288" s="148" t="s">
        <v>84</v>
      </c>
      <c r="E288" s="141">
        <v>4952288</v>
      </c>
    </row>
    <row r="289" spans="1:5" s="20" customFormat="1" ht="31.5" outlineLevel="1" x14ac:dyDescent="0.25">
      <c r="A289" s="140" t="s">
        <v>355</v>
      </c>
      <c r="B289" s="152" t="s">
        <v>1113</v>
      </c>
      <c r="C289" s="148" t="s">
        <v>142</v>
      </c>
      <c r="D289" s="148" t="s">
        <v>84</v>
      </c>
      <c r="E289" s="141">
        <v>4952288</v>
      </c>
    </row>
    <row r="290" spans="1:5" s="20" customFormat="1" outlineLevel="2" x14ac:dyDescent="0.25">
      <c r="A290" s="140" t="s">
        <v>588</v>
      </c>
      <c r="B290" s="152" t="s">
        <v>1113</v>
      </c>
      <c r="C290" s="148" t="s">
        <v>142</v>
      </c>
      <c r="D290" s="148" t="s">
        <v>14</v>
      </c>
      <c r="E290" s="141">
        <v>4952288</v>
      </c>
    </row>
    <row r="291" spans="1:5" s="20" customFormat="1" outlineLevel="3" x14ac:dyDescent="0.25">
      <c r="A291" s="140" t="s">
        <v>599</v>
      </c>
      <c r="B291" s="152" t="s">
        <v>1113</v>
      </c>
      <c r="C291" s="148" t="s">
        <v>142</v>
      </c>
      <c r="D291" s="148" t="s">
        <v>48</v>
      </c>
      <c r="E291" s="141">
        <v>4952288</v>
      </c>
    </row>
    <row r="292" spans="1:5" s="20" customFormat="1" outlineLevel="4" x14ac:dyDescent="0.25">
      <c r="A292" s="140" t="s">
        <v>1336</v>
      </c>
      <c r="B292" s="152" t="s">
        <v>1287</v>
      </c>
      <c r="C292" s="148" t="s">
        <v>104</v>
      </c>
      <c r="D292" s="148" t="s">
        <v>84</v>
      </c>
      <c r="E292" s="141">
        <v>270000</v>
      </c>
    </row>
    <row r="293" spans="1:5" s="20" customFormat="1" ht="31.5" outlineLevel="5" x14ac:dyDescent="0.25">
      <c r="A293" s="140" t="s">
        <v>355</v>
      </c>
      <c r="B293" s="152" t="s">
        <v>1287</v>
      </c>
      <c r="C293" s="148" t="s">
        <v>142</v>
      </c>
      <c r="D293" s="148" t="s">
        <v>84</v>
      </c>
      <c r="E293" s="141">
        <v>270000</v>
      </c>
    </row>
    <row r="294" spans="1:5" s="20" customFormat="1" outlineLevel="6" x14ac:dyDescent="0.25">
      <c r="A294" s="140" t="s">
        <v>588</v>
      </c>
      <c r="B294" s="152" t="s">
        <v>1287</v>
      </c>
      <c r="C294" s="148" t="s">
        <v>142</v>
      </c>
      <c r="D294" s="148" t="s">
        <v>14</v>
      </c>
      <c r="E294" s="141">
        <v>270000</v>
      </c>
    </row>
    <row r="295" spans="1:5" s="20" customFormat="1" outlineLevel="7" x14ac:dyDescent="0.25">
      <c r="A295" s="140" t="s">
        <v>599</v>
      </c>
      <c r="B295" s="152" t="s">
        <v>1287</v>
      </c>
      <c r="C295" s="148" t="s">
        <v>142</v>
      </c>
      <c r="D295" s="148" t="s">
        <v>48</v>
      </c>
      <c r="E295" s="141">
        <v>270000</v>
      </c>
    </row>
    <row r="296" spans="1:5" s="20" customFormat="1" ht="94.5" outlineLevel="3" x14ac:dyDescent="0.25">
      <c r="A296" s="140" t="s">
        <v>1130</v>
      </c>
      <c r="B296" s="152" t="s">
        <v>1115</v>
      </c>
      <c r="C296" s="148" t="s">
        <v>104</v>
      </c>
      <c r="D296" s="148" t="s">
        <v>84</v>
      </c>
      <c r="E296" s="141">
        <v>260647</v>
      </c>
    </row>
    <row r="297" spans="1:5" s="20" customFormat="1" ht="31.5" outlineLevel="4" x14ac:dyDescent="0.25">
      <c r="A297" s="140" t="s">
        <v>355</v>
      </c>
      <c r="B297" s="152" t="s">
        <v>1115</v>
      </c>
      <c r="C297" s="148" t="s">
        <v>142</v>
      </c>
      <c r="D297" s="148" t="s">
        <v>84</v>
      </c>
      <c r="E297" s="141">
        <v>260647</v>
      </c>
    </row>
    <row r="298" spans="1:5" s="20" customFormat="1" outlineLevel="5" x14ac:dyDescent="0.25">
      <c r="A298" s="140" t="s">
        <v>588</v>
      </c>
      <c r="B298" s="152" t="s">
        <v>1115</v>
      </c>
      <c r="C298" s="148" t="s">
        <v>142</v>
      </c>
      <c r="D298" s="148" t="s">
        <v>14</v>
      </c>
      <c r="E298" s="141">
        <v>260647</v>
      </c>
    </row>
    <row r="299" spans="1:5" s="20" customFormat="1" outlineLevel="6" x14ac:dyDescent="0.25">
      <c r="A299" s="140" t="s">
        <v>599</v>
      </c>
      <c r="B299" s="152" t="s">
        <v>1115</v>
      </c>
      <c r="C299" s="148" t="s">
        <v>142</v>
      </c>
      <c r="D299" s="148" t="s">
        <v>48</v>
      </c>
      <c r="E299" s="141">
        <v>260647</v>
      </c>
    </row>
    <row r="300" spans="1:5" s="20" customFormat="1" ht="47.25" outlineLevel="7" x14ac:dyDescent="0.25">
      <c r="A300" s="140" t="s">
        <v>406</v>
      </c>
      <c r="B300" s="152" t="s">
        <v>121</v>
      </c>
      <c r="C300" s="148" t="s">
        <v>104</v>
      </c>
      <c r="D300" s="148" t="s">
        <v>84</v>
      </c>
      <c r="E300" s="141">
        <v>142962967.83000001</v>
      </c>
    </row>
    <row r="301" spans="1:5" s="20" customFormat="1" ht="47.25" outlineLevel="3" x14ac:dyDescent="0.25">
      <c r="A301" s="140" t="s">
        <v>603</v>
      </c>
      <c r="B301" s="152" t="s">
        <v>125</v>
      </c>
      <c r="C301" s="148" t="s">
        <v>104</v>
      </c>
      <c r="D301" s="148" t="s">
        <v>84</v>
      </c>
      <c r="E301" s="141">
        <v>47877221</v>
      </c>
    </row>
    <row r="302" spans="1:5" s="20" customFormat="1" ht="31.5" outlineLevel="4" x14ac:dyDescent="0.25">
      <c r="A302" s="140" t="s">
        <v>888</v>
      </c>
      <c r="B302" s="152" t="s">
        <v>336</v>
      </c>
      <c r="C302" s="148" t="s">
        <v>104</v>
      </c>
      <c r="D302" s="148" t="s">
        <v>84</v>
      </c>
      <c r="E302" s="141">
        <v>6700000</v>
      </c>
    </row>
    <row r="303" spans="1:5" s="20" customFormat="1" ht="31.5" outlineLevel="5" x14ac:dyDescent="0.25">
      <c r="A303" s="140" t="s">
        <v>894</v>
      </c>
      <c r="B303" s="152" t="s">
        <v>506</v>
      </c>
      <c r="C303" s="148" t="s">
        <v>104</v>
      </c>
      <c r="D303" s="148" t="s">
        <v>84</v>
      </c>
      <c r="E303" s="141">
        <v>6700000</v>
      </c>
    </row>
    <row r="304" spans="1:5" s="20" customFormat="1" outlineLevel="6" x14ac:dyDescent="0.25">
      <c r="A304" s="140" t="s">
        <v>311</v>
      </c>
      <c r="B304" s="152" t="s">
        <v>506</v>
      </c>
      <c r="C304" s="148" t="s">
        <v>107</v>
      </c>
      <c r="D304" s="148" t="s">
        <v>84</v>
      </c>
      <c r="E304" s="141">
        <v>6700000</v>
      </c>
    </row>
    <row r="305" spans="1:6" s="20" customFormat="1" outlineLevel="7" x14ac:dyDescent="0.25">
      <c r="A305" s="140" t="s">
        <v>570</v>
      </c>
      <c r="B305" s="152" t="s">
        <v>506</v>
      </c>
      <c r="C305" s="148" t="s">
        <v>107</v>
      </c>
      <c r="D305" s="148" t="s">
        <v>82</v>
      </c>
      <c r="E305" s="141">
        <v>6700000</v>
      </c>
    </row>
    <row r="306" spans="1:6" s="20" customFormat="1" outlineLevel="3" x14ac:dyDescent="0.25">
      <c r="A306" s="140" t="s">
        <v>604</v>
      </c>
      <c r="B306" s="152" t="s">
        <v>506</v>
      </c>
      <c r="C306" s="148" t="s">
        <v>107</v>
      </c>
      <c r="D306" s="148" t="s">
        <v>56</v>
      </c>
      <c r="E306" s="141">
        <v>6700000</v>
      </c>
    </row>
    <row r="307" spans="1:6" s="20" customFormat="1" ht="31.5" outlineLevel="4" x14ac:dyDescent="0.25">
      <c r="A307" s="140" t="s">
        <v>352</v>
      </c>
      <c r="B307" s="152" t="s">
        <v>303</v>
      </c>
      <c r="C307" s="148" t="s">
        <v>104</v>
      </c>
      <c r="D307" s="148" t="s">
        <v>84</v>
      </c>
      <c r="E307" s="141">
        <v>41177221</v>
      </c>
    </row>
    <row r="308" spans="1:6" s="20" customFormat="1" ht="63" outlineLevel="5" x14ac:dyDescent="0.25">
      <c r="A308" s="140" t="s">
        <v>310</v>
      </c>
      <c r="B308" s="152" t="s">
        <v>521</v>
      </c>
      <c r="C308" s="148" t="s">
        <v>104</v>
      </c>
      <c r="D308" s="148" t="s">
        <v>84</v>
      </c>
      <c r="E308" s="141">
        <v>310000</v>
      </c>
    </row>
    <row r="309" spans="1:6" s="20" customFormat="1" ht="63" outlineLevel="6" x14ac:dyDescent="0.25">
      <c r="A309" s="140" t="s">
        <v>309</v>
      </c>
      <c r="B309" s="152" t="s">
        <v>521</v>
      </c>
      <c r="C309" s="148" t="s">
        <v>8</v>
      </c>
      <c r="D309" s="148" t="s">
        <v>84</v>
      </c>
      <c r="E309" s="141">
        <v>310000</v>
      </c>
    </row>
    <row r="310" spans="1:6" s="20" customFormat="1" outlineLevel="7" x14ac:dyDescent="0.25">
      <c r="A310" s="140" t="s">
        <v>570</v>
      </c>
      <c r="B310" s="152" t="s">
        <v>521</v>
      </c>
      <c r="C310" s="148" t="s">
        <v>8</v>
      </c>
      <c r="D310" s="148" t="s">
        <v>82</v>
      </c>
      <c r="E310" s="141">
        <v>310000</v>
      </c>
    </row>
    <row r="311" spans="1:6" s="20" customFormat="1" ht="31.5" outlineLevel="4" x14ac:dyDescent="0.25">
      <c r="A311" s="140" t="s">
        <v>605</v>
      </c>
      <c r="B311" s="152" t="s">
        <v>521</v>
      </c>
      <c r="C311" s="148" t="s">
        <v>8</v>
      </c>
      <c r="D311" s="148" t="s">
        <v>76</v>
      </c>
      <c r="E311" s="141">
        <v>310000</v>
      </c>
    </row>
    <row r="312" spans="1:6" s="20" customFormat="1" ht="78.75" outlineLevel="5" x14ac:dyDescent="0.25">
      <c r="A312" s="140" t="s">
        <v>1337</v>
      </c>
      <c r="B312" s="152" t="s">
        <v>1299</v>
      </c>
      <c r="C312" s="148" t="s">
        <v>104</v>
      </c>
      <c r="D312" s="148" t="s">
        <v>84</v>
      </c>
      <c r="E312" s="141">
        <v>643300</v>
      </c>
    </row>
    <row r="313" spans="1:6" s="20" customFormat="1" ht="63" outlineLevel="6" x14ac:dyDescent="0.25">
      <c r="A313" s="140" t="s">
        <v>309</v>
      </c>
      <c r="B313" s="152" t="s">
        <v>1299</v>
      </c>
      <c r="C313" s="148" t="s">
        <v>8</v>
      </c>
      <c r="D313" s="148" t="s">
        <v>84</v>
      </c>
      <c r="E313" s="141">
        <v>643300</v>
      </c>
    </row>
    <row r="314" spans="1:6" s="24" customFormat="1" outlineLevel="7" x14ac:dyDescent="0.25">
      <c r="A314" s="140" t="s">
        <v>570</v>
      </c>
      <c r="B314" s="152" t="s">
        <v>1299</v>
      </c>
      <c r="C314" s="148" t="s">
        <v>8</v>
      </c>
      <c r="D314" s="148" t="s">
        <v>82</v>
      </c>
      <c r="E314" s="141">
        <v>643300</v>
      </c>
      <c r="F314" s="20"/>
    </row>
    <row r="315" spans="1:6" ht="31.5" x14ac:dyDescent="0.25">
      <c r="A315" s="140" t="s">
        <v>605</v>
      </c>
      <c r="B315" s="152" t="s">
        <v>1299</v>
      </c>
      <c r="C315" s="148" t="s">
        <v>8</v>
      </c>
      <c r="D315" s="148" t="s">
        <v>76</v>
      </c>
      <c r="E315" s="141">
        <v>643300</v>
      </c>
      <c r="F315" s="20"/>
    </row>
    <row r="316" spans="1:6" ht="31.5" x14ac:dyDescent="0.25">
      <c r="A316" s="140" t="s">
        <v>606</v>
      </c>
      <c r="B316" s="152" t="s">
        <v>523</v>
      </c>
      <c r="C316" s="148" t="s">
        <v>104</v>
      </c>
      <c r="D316" s="148" t="s">
        <v>84</v>
      </c>
      <c r="E316" s="141">
        <v>20803108</v>
      </c>
      <c r="F316" s="20"/>
    </row>
    <row r="317" spans="1:6" ht="63" x14ac:dyDescent="0.25">
      <c r="A317" s="140" t="s">
        <v>309</v>
      </c>
      <c r="B317" s="152" t="s">
        <v>523</v>
      </c>
      <c r="C317" s="148" t="s">
        <v>8</v>
      </c>
      <c r="D317" s="148" t="s">
        <v>84</v>
      </c>
      <c r="E317" s="141">
        <v>19756170</v>
      </c>
      <c r="F317" s="20"/>
    </row>
    <row r="318" spans="1:6" x14ac:dyDescent="0.25">
      <c r="A318" s="140" t="s">
        <v>570</v>
      </c>
      <c r="B318" s="152" t="s">
        <v>523</v>
      </c>
      <c r="C318" s="148" t="s">
        <v>8</v>
      </c>
      <c r="D318" s="148" t="s">
        <v>82</v>
      </c>
      <c r="E318" s="141">
        <v>19756170</v>
      </c>
      <c r="F318" s="20"/>
    </row>
    <row r="319" spans="1:6" ht="31.5" x14ac:dyDescent="0.25">
      <c r="A319" s="140" t="s">
        <v>605</v>
      </c>
      <c r="B319" s="152" t="s">
        <v>523</v>
      </c>
      <c r="C319" s="148" t="s">
        <v>8</v>
      </c>
      <c r="D319" s="148" t="s">
        <v>76</v>
      </c>
      <c r="E319" s="141">
        <v>19756170</v>
      </c>
      <c r="F319" s="20"/>
    </row>
    <row r="320" spans="1:6" ht="31.5" x14ac:dyDescent="0.25">
      <c r="A320" s="140" t="s">
        <v>347</v>
      </c>
      <c r="B320" s="152" t="s">
        <v>523</v>
      </c>
      <c r="C320" s="148" t="s">
        <v>93</v>
      </c>
      <c r="D320" s="148" t="s">
        <v>84</v>
      </c>
      <c r="E320" s="141">
        <v>710910</v>
      </c>
      <c r="F320" s="20"/>
    </row>
    <row r="321" spans="1:6" x14ac:dyDescent="0.25">
      <c r="A321" s="140" t="s">
        <v>570</v>
      </c>
      <c r="B321" s="152" t="s">
        <v>523</v>
      </c>
      <c r="C321" s="148" t="s">
        <v>93</v>
      </c>
      <c r="D321" s="148" t="s">
        <v>82</v>
      </c>
      <c r="E321" s="141">
        <v>710910</v>
      </c>
      <c r="F321" s="20"/>
    </row>
    <row r="322" spans="1:6" ht="31.5" x14ac:dyDescent="0.25">
      <c r="A322" s="140" t="s">
        <v>605</v>
      </c>
      <c r="B322" s="152" t="s">
        <v>523</v>
      </c>
      <c r="C322" s="148" t="s">
        <v>93</v>
      </c>
      <c r="D322" s="148" t="s">
        <v>76</v>
      </c>
      <c r="E322" s="141">
        <v>710910</v>
      </c>
      <c r="F322" s="20"/>
    </row>
    <row r="323" spans="1:6" x14ac:dyDescent="0.25">
      <c r="A323" s="140" t="s">
        <v>311</v>
      </c>
      <c r="B323" s="152" t="s">
        <v>523</v>
      </c>
      <c r="C323" s="148" t="s">
        <v>107</v>
      </c>
      <c r="D323" s="148" t="s">
        <v>84</v>
      </c>
      <c r="E323" s="141">
        <v>336028</v>
      </c>
      <c r="F323" s="20"/>
    </row>
    <row r="324" spans="1:6" x14ac:dyDescent="0.25">
      <c r="A324" s="140" t="s">
        <v>570</v>
      </c>
      <c r="B324" s="152" t="s">
        <v>523</v>
      </c>
      <c r="C324" s="148" t="s">
        <v>107</v>
      </c>
      <c r="D324" s="148" t="s">
        <v>82</v>
      </c>
      <c r="E324" s="141">
        <v>336028</v>
      </c>
      <c r="F324" s="20"/>
    </row>
    <row r="325" spans="1:6" ht="31.5" x14ac:dyDescent="0.25">
      <c r="A325" s="140" t="s">
        <v>605</v>
      </c>
      <c r="B325" s="152" t="s">
        <v>523</v>
      </c>
      <c r="C325" s="148" t="s">
        <v>107</v>
      </c>
      <c r="D325" s="148" t="s">
        <v>76</v>
      </c>
      <c r="E325" s="141">
        <v>336028</v>
      </c>
      <c r="F325" s="20"/>
    </row>
    <row r="326" spans="1:6" ht="31.5" x14ac:dyDescent="0.25">
      <c r="A326" s="140" t="s">
        <v>816</v>
      </c>
      <c r="B326" s="152" t="s">
        <v>788</v>
      </c>
      <c r="C326" s="148" t="s">
        <v>104</v>
      </c>
      <c r="D326" s="148" t="s">
        <v>84</v>
      </c>
      <c r="E326" s="141">
        <v>2858623</v>
      </c>
      <c r="F326" s="20"/>
    </row>
    <row r="327" spans="1:6" ht="63" x14ac:dyDescent="0.25">
      <c r="A327" s="140" t="s">
        <v>309</v>
      </c>
      <c r="B327" s="152" t="s">
        <v>788</v>
      </c>
      <c r="C327" s="148" t="s">
        <v>8</v>
      </c>
      <c r="D327" s="148" t="s">
        <v>84</v>
      </c>
      <c r="E327" s="141">
        <v>1529213</v>
      </c>
      <c r="F327" s="20"/>
    </row>
    <row r="328" spans="1:6" x14ac:dyDescent="0.25">
      <c r="A328" s="140" t="s">
        <v>570</v>
      </c>
      <c r="B328" s="152" t="s">
        <v>788</v>
      </c>
      <c r="C328" s="148" t="s">
        <v>8</v>
      </c>
      <c r="D328" s="148" t="s">
        <v>82</v>
      </c>
      <c r="E328" s="141">
        <v>1529213</v>
      </c>
      <c r="F328" s="20"/>
    </row>
    <row r="329" spans="1:6" ht="31.5" x14ac:dyDescent="0.25">
      <c r="A329" s="140" t="s">
        <v>605</v>
      </c>
      <c r="B329" s="152" t="s">
        <v>788</v>
      </c>
      <c r="C329" s="148" t="s">
        <v>8</v>
      </c>
      <c r="D329" s="148" t="s">
        <v>76</v>
      </c>
      <c r="E329" s="141">
        <v>1529213</v>
      </c>
      <c r="F329" s="20"/>
    </row>
    <row r="330" spans="1:6" ht="31.5" x14ac:dyDescent="0.25">
      <c r="A330" s="140" t="s">
        <v>347</v>
      </c>
      <c r="B330" s="152" t="s">
        <v>788</v>
      </c>
      <c r="C330" s="148" t="s">
        <v>93</v>
      </c>
      <c r="D330" s="148" t="s">
        <v>84</v>
      </c>
      <c r="E330" s="141">
        <v>1329410</v>
      </c>
      <c r="F330" s="24"/>
    </row>
    <row r="331" spans="1:6" x14ac:dyDescent="0.25">
      <c r="A331" s="140" t="s">
        <v>570</v>
      </c>
      <c r="B331" s="152" t="s">
        <v>788</v>
      </c>
      <c r="C331" s="148" t="s">
        <v>93</v>
      </c>
      <c r="D331" s="148" t="s">
        <v>82</v>
      </c>
      <c r="E331" s="141">
        <v>1329410</v>
      </c>
      <c r="F331" s="24"/>
    </row>
    <row r="332" spans="1:6" ht="31.5" x14ac:dyDescent="0.25">
      <c r="A332" s="140" t="s">
        <v>605</v>
      </c>
      <c r="B332" s="152" t="s">
        <v>788</v>
      </c>
      <c r="C332" s="148" t="s">
        <v>93</v>
      </c>
      <c r="D332" s="148" t="s">
        <v>76</v>
      </c>
      <c r="E332" s="141">
        <v>1329410</v>
      </c>
      <c r="F332" s="24"/>
    </row>
    <row r="333" spans="1:6" ht="31.5" x14ac:dyDescent="0.25">
      <c r="A333" s="140" t="s">
        <v>1338</v>
      </c>
      <c r="B333" s="152" t="s">
        <v>1300</v>
      </c>
      <c r="C333" s="148" t="s">
        <v>104</v>
      </c>
      <c r="D333" s="148" t="s">
        <v>84</v>
      </c>
      <c r="E333" s="141">
        <v>13528332</v>
      </c>
      <c r="F333" s="24"/>
    </row>
    <row r="334" spans="1:6" ht="63" x14ac:dyDescent="0.25">
      <c r="A334" s="140" t="s">
        <v>309</v>
      </c>
      <c r="B334" s="152" t="s">
        <v>1300</v>
      </c>
      <c r="C334" s="148" t="s">
        <v>8</v>
      </c>
      <c r="D334" s="148" t="s">
        <v>84</v>
      </c>
      <c r="E334" s="141">
        <v>11639332</v>
      </c>
      <c r="F334" s="24"/>
    </row>
    <row r="335" spans="1:6" x14ac:dyDescent="0.25">
      <c r="A335" s="140" t="s">
        <v>570</v>
      </c>
      <c r="B335" s="152" t="s">
        <v>1300</v>
      </c>
      <c r="C335" s="148" t="s">
        <v>8</v>
      </c>
      <c r="D335" s="148" t="s">
        <v>82</v>
      </c>
      <c r="E335" s="141">
        <v>11639332</v>
      </c>
      <c r="F335" s="24"/>
    </row>
    <row r="336" spans="1:6" ht="31.5" x14ac:dyDescent="0.25">
      <c r="A336" s="140" t="s">
        <v>605</v>
      </c>
      <c r="B336" s="152" t="s">
        <v>1300</v>
      </c>
      <c r="C336" s="148" t="s">
        <v>8</v>
      </c>
      <c r="D336" s="148" t="s">
        <v>76</v>
      </c>
      <c r="E336" s="141">
        <v>11639332</v>
      </c>
      <c r="F336" s="24"/>
    </row>
    <row r="337" spans="1:6" ht="31.5" x14ac:dyDescent="0.25">
      <c r="A337" s="140" t="s">
        <v>347</v>
      </c>
      <c r="B337" s="152" t="s">
        <v>1300</v>
      </c>
      <c r="C337" s="148" t="s">
        <v>93</v>
      </c>
      <c r="D337" s="148" t="s">
        <v>84</v>
      </c>
      <c r="E337" s="141">
        <v>1889000</v>
      </c>
      <c r="F337" s="24"/>
    </row>
    <row r="338" spans="1:6" x14ac:dyDescent="0.25">
      <c r="A338" s="140" t="s">
        <v>570</v>
      </c>
      <c r="B338" s="152" t="s">
        <v>1300</v>
      </c>
      <c r="C338" s="148" t="s">
        <v>93</v>
      </c>
      <c r="D338" s="148" t="s">
        <v>82</v>
      </c>
      <c r="E338" s="141">
        <v>1889000</v>
      </c>
      <c r="F338" s="24"/>
    </row>
    <row r="339" spans="1:6" ht="31.5" x14ac:dyDescent="0.25">
      <c r="A339" s="140" t="s">
        <v>605</v>
      </c>
      <c r="B339" s="152" t="s">
        <v>1300</v>
      </c>
      <c r="C339" s="148" t="s">
        <v>93</v>
      </c>
      <c r="D339" s="148" t="s">
        <v>76</v>
      </c>
      <c r="E339" s="141">
        <v>1889000</v>
      </c>
      <c r="F339" s="24"/>
    </row>
    <row r="340" spans="1:6" ht="63" x14ac:dyDescent="0.25">
      <c r="A340" s="140" t="s">
        <v>1339</v>
      </c>
      <c r="B340" s="152" t="s">
        <v>1302</v>
      </c>
      <c r="C340" s="148" t="s">
        <v>104</v>
      </c>
      <c r="D340" s="148" t="s">
        <v>84</v>
      </c>
      <c r="E340" s="141">
        <v>3000000</v>
      </c>
      <c r="F340" s="24"/>
    </row>
    <row r="341" spans="1:6" ht="63" x14ac:dyDescent="0.25">
      <c r="A341" s="140" t="s">
        <v>309</v>
      </c>
      <c r="B341" s="152" t="s">
        <v>1302</v>
      </c>
      <c r="C341" s="148" t="s">
        <v>8</v>
      </c>
      <c r="D341" s="148" t="s">
        <v>84</v>
      </c>
      <c r="E341" s="141">
        <v>3000000</v>
      </c>
      <c r="F341" s="24"/>
    </row>
    <row r="342" spans="1:6" x14ac:dyDescent="0.25">
      <c r="A342" s="140" t="s">
        <v>570</v>
      </c>
      <c r="B342" s="152" t="s">
        <v>1302</v>
      </c>
      <c r="C342" s="148" t="s">
        <v>8</v>
      </c>
      <c r="D342" s="148" t="s">
        <v>82</v>
      </c>
      <c r="E342" s="141">
        <v>3000000</v>
      </c>
      <c r="F342" s="24"/>
    </row>
    <row r="343" spans="1:6" ht="31.5" x14ac:dyDescent="0.25">
      <c r="A343" s="140" t="s">
        <v>605</v>
      </c>
      <c r="B343" s="152" t="s">
        <v>1302</v>
      </c>
      <c r="C343" s="148" t="s">
        <v>8</v>
      </c>
      <c r="D343" s="148" t="s">
        <v>76</v>
      </c>
      <c r="E343" s="141">
        <v>3000000</v>
      </c>
      <c r="F343" s="24"/>
    </row>
    <row r="344" spans="1:6" ht="78.75" x14ac:dyDescent="0.25">
      <c r="A344" s="140" t="s">
        <v>1340</v>
      </c>
      <c r="B344" s="152" t="s">
        <v>1304</v>
      </c>
      <c r="C344" s="148" t="s">
        <v>104</v>
      </c>
      <c r="D344" s="148" t="s">
        <v>84</v>
      </c>
      <c r="E344" s="141">
        <v>33858</v>
      </c>
      <c r="F344" s="24"/>
    </row>
    <row r="345" spans="1:6" ht="63" x14ac:dyDescent="0.25">
      <c r="A345" s="140" t="s">
        <v>309</v>
      </c>
      <c r="B345" s="152" t="s">
        <v>1304</v>
      </c>
      <c r="C345" s="148" t="s">
        <v>8</v>
      </c>
      <c r="D345" s="148" t="s">
        <v>84</v>
      </c>
      <c r="E345" s="141">
        <v>33858</v>
      </c>
      <c r="F345" s="24"/>
    </row>
    <row r="346" spans="1:6" x14ac:dyDescent="0.25">
      <c r="A346" s="140" t="s">
        <v>570</v>
      </c>
      <c r="B346" s="152" t="s">
        <v>1304</v>
      </c>
      <c r="C346" s="148" t="s">
        <v>8</v>
      </c>
      <c r="D346" s="148" t="s">
        <v>82</v>
      </c>
      <c r="E346" s="141">
        <v>33858</v>
      </c>
      <c r="F346" s="24"/>
    </row>
    <row r="347" spans="1:6" ht="31.5" x14ac:dyDescent="0.25">
      <c r="A347" s="140" t="s">
        <v>605</v>
      </c>
      <c r="B347" s="152" t="s">
        <v>1304</v>
      </c>
      <c r="C347" s="148" t="s">
        <v>8</v>
      </c>
      <c r="D347" s="148" t="s">
        <v>76</v>
      </c>
      <c r="E347" s="141">
        <v>33858</v>
      </c>
      <c r="F347" s="24"/>
    </row>
    <row r="348" spans="1:6" ht="63" x14ac:dyDescent="0.25">
      <c r="A348" s="140" t="s">
        <v>607</v>
      </c>
      <c r="B348" s="152" t="s">
        <v>123</v>
      </c>
      <c r="C348" s="148" t="s">
        <v>104</v>
      </c>
      <c r="D348" s="148" t="s">
        <v>84</v>
      </c>
      <c r="E348" s="141">
        <v>54304693.579999998</v>
      </c>
      <c r="F348" s="24"/>
    </row>
    <row r="349" spans="1:6" ht="31.5" x14ac:dyDescent="0.25">
      <c r="A349" s="140" t="s">
        <v>608</v>
      </c>
      <c r="B349" s="152" t="s">
        <v>379</v>
      </c>
      <c r="C349" s="148" t="s">
        <v>104</v>
      </c>
      <c r="D349" s="148" t="s">
        <v>84</v>
      </c>
      <c r="E349" s="141">
        <v>37867431.579999998</v>
      </c>
      <c r="F349" s="24"/>
    </row>
    <row r="350" spans="1:6" ht="31.5" x14ac:dyDescent="0.25">
      <c r="A350" s="140" t="s">
        <v>353</v>
      </c>
      <c r="B350" s="152" t="s">
        <v>512</v>
      </c>
      <c r="C350" s="148" t="s">
        <v>104</v>
      </c>
      <c r="D350" s="148" t="s">
        <v>84</v>
      </c>
      <c r="E350" s="141">
        <v>35974060</v>
      </c>
      <c r="F350" s="24"/>
    </row>
    <row r="351" spans="1:6" ht="31.5" x14ac:dyDescent="0.25">
      <c r="A351" s="140" t="s">
        <v>355</v>
      </c>
      <c r="B351" s="152" t="s">
        <v>512</v>
      </c>
      <c r="C351" s="148" t="s">
        <v>142</v>
      </c>
      <c r="D351" s="148" t="s">
        <v>84</v>
      </c>
      <c r="E351" s="141">
        <v>35974060</v>
      </c>
      <c r="F351" s="24"/>
    </row>
    <row r="352" spans="1:6" x14ac:dyDescent="0.25">
      <c r="A352" s="140" t="s">
        <v>570</v>
      </c>
      <c r="B352" s="152" t="s">
        <v>512</v>
      </c>
      <c r="C352" s="148" t="s">
        <v>142</v>
      </c>
      <c r="D352" s="148" t="s">
        <v>82</v>
      </c>
      <c r="E352" s="141">
        <v>35974060</v>
      </c>
      <c r="F352" s="24"/>
    </row>
    <row r="353" spans="1:6" x14ac:dyDescent="0.25">
      <c r="A353" s="140" t="s">
        <v>609</v>
      </c>
      <c r="B353" s="152" t="s">
        <v>512</v>
      </c>
      <c r="C353" s="148" t="s">
        <v>142</v>
      </c>
      <c r="D353" s="148" t="s">
        <v>6</v>
      </c>
      <c r="E353" s="141">
        <v>35974060</v>
      </c>
      <c r="F353" s="24"/>
    </row>
    <row r="354" spans="1:6" ht="47.25" x14ac:dyDescent="0.25">
      <c r="A354" s="140" t="s">
        <v>354</v>
      </c>
      <c r="B354" s="152" t="s">
        <v>513</v>
      </c>
      <c r="C354" s="148" t="s">
        <v>104</v>
      </c>
      <c r="D354" s="148" t="s">
        <v>84</v>
      </c>
      <c r="E354" s="141">
        <v>1893371.58</v>
      </c>
      <c r="F354" s="24"/>
    </row>
    <row r="355" spans="1:6" ht="31.5" x14ac:dyDescent="0.25">
      <c r="A355" s="140" t="s">
        <v>355</v>
      </c>
      <c r="B355" s="152" t="s">
        <v>513</v>
      </c>
      <c r="C355" s="148" t="s">
        <v>142</v>
      </c>
      <c r="D355" s="148" t="s">
        <v>84</v>
      </c>
      <c r="E355" s="141">
        <v>1893371.58</v>
      </c>
      <c r="F355" s="24"/>
    </row>
    <row r="356" spans="1:6" x14ac:dyDescent="0.25">
      <c r="A356" s="140" t="s">
        <v>570</v>
      </c>
      <c r="B356" s="152" t="s">
        <v>513</v>
      </c>
      <c r="C356" s="148" t="s">
        <v>142</v>
      </c>
      <c r="D356" s="148" t="s">
        <v>82</v>
      </c>
      <c r="E356" s="141">
        <v>1893371.58</v>
      </c>
      <c r="F356" s="24"/>
    </row>
    <row r="357" spans="1:6" x14ac:dyDescent="0.25">
      <c r="A357" s="140" t="s">
        <v>609</v>
      </c>
      <c r="B357" s="152" t="s">
        <v>513</v>
      </c>
      <c r="C357" s="148" t="s">
        <v>142</v>
      </c>
      <c r="D357" s="148" t="s">
        <v>6</v>
      </c>
      <c r="E357" s="141">
        <v>1893371.58</v>
      </c>
      <c r="F357" s="24"/>
    </row>
    <row r="358" spans="1:6" ht="31.5" x14ac:dyDescent="0.25">
      <c r="A358" s="140" t="s">
        <v>1185</v>
      </c>
      <c r="B358" s="152" t="s">
        <v>789</v>
      </c>
      <c r="C358" s="148" t="s">
        <v>104</v>
      </c>
      <c r="D358" s="148" t="s">
        <v>84</v>
      </c>
      <c r="E358" s="141">
        <v>65000</v>
      </c>
      <c r="F358" s="24"/>
    </row>
    <row r="359" spans="1:6" ht="31.5" x14ac:dyDescent="0.25">
      <c r="A359" s="140" t="s">
        <v>1186</v>
      </c>
      <c r="B359" s="152" t="s">
        <v>790</v>
      </c>
      <c r="C359" s="148" t="s">
        <v>104</v>
      </c>
      <c r="D359" s="148" t="s">
        <v>84</v>
      </c>
      <c r="E359" s="141">
        <v>65000</v>
      </c>
      <c r="F359" s="24"/>
    </row>
    <row r="360" spans="1:6" ht="31.5" x14ac:dyDescent="0.25">
      <c r="A360" s="140" t="s">
        <v>347</v>
      </c>
      <c r="B360" s="152" t="s">
        <v>790</v>
      </c>
      <c r="C360" s="148" t="s">
        <v>93</v>
      </c>
      <c r="D360" s="148" t="s">
        <v>84</v>
      </c>
      <c r="E360" s="141">
        <v>65000</v>
      </c>
      <c r="F360" s="24"/>
    </row>
    <row r="361" spans="1:6" x14ac:dyDescent="0.25">
      <c r="A361" s="140" t="s">
        <v>570</v>
      </c>
      <c r="B361" s="152" t="s">
        <v>790</v>
      </c>
      <c r="C361" s="148" t="s">
        <v>93</v>
      </c>
      <c r="D361" s="148" t="s">
        <v>82</v>
      </c>
      <c r="E361" s="141">
        <v>65000</v>
      </c>
      <c r="F361" s="24"/>
    </row>
    <row r="362" spans="1:6" ht="31.5" x14ac:dyDescent="0.25">
      <c r="A362" s="140" t="s">
        <v>605</v>
      </c>
      <c r="B362" s="152" t="s">
        <v>790</v>
      </c>
      <c r="C362" s="148" t="s">
        <v>93</v>
      </c>
      <c r="D362" s="148" t="s">
        <v>76</v>
      </c>
      <c r="E362" s="141">
        <v>65000</v>
      </c>
      <c r="F362" s="24"/>
    </row>
    <row r="363" spans="1:6" ht="47.25" x14ac:dyDescent="0.25">
      <c r="A363" s="140" t="s">
        <v>1007</v>
      </c>
      <c r="B363" s="152" t="s">
        <v>980</v>
      </c>
      <c r="C363" s="148" t="s">
        <v>104</v>
      </c>
      <c r="D363" s="148" t="s">
        <v>84</v>
      </c>
      <c r="E363" s="141">
        <v>313750</v>
      </c>
      <c r="F363" s="24"/>
    </row>
    <row r="364" spans="1:6" ht="47.25" x14ac:dyDescent="0.25">
      <c r="A364" s="140" t="s">
        <v>1008</v>
      </c>
      <c r="B364" s="152" t="s">
        <v>982</v>
      </c>
      <c r="C364" s="148" t="s">
        <v>104</v>
      </c>
      <c r="D364" s="148" t="s">
        <v>84</v>
      </c>
      <c r="E364" s="141">
        <v>313750</v>
      </c>
      <c r="F364" s="24"/>
    </row>
    <row r="365" spans="1:6" ht="31.5" x14ac:dyDescent="0.25">
      <c r="A365" s="140" t="s">
        <v>347</v>
      </c>
      <c r="B365" s="152" t="s">
        <v>982</v>
      </c>
      <c r="C365" s="148" t="s">
        <v>93</v>
      </c>
      <c r="D365" s="148" t="s">
        <v>84</v>
      </c>
      <c r="E365" s="141">
        <v>313750</v>
      </c>
      <c r="F365" s="24"/>
    </row>
    <row r="366" spans="1:6" x14ac:dyDescent="0.25">
      <c r="A366" s="140" t="s">
        <v>570</v>
      </c>
      <c r="B366" s="152" t="s">
        <v>982</v>
      </c>
      <c r="C366" s="148" t="s">
        <v>93</v>
      </c>
      <c r="D366" s="148" t="s">
        <v>82</v>
      </c>
      <c r="E366" s="141">
        <v>313750</v>
      </c>
      <c r="F366" s="24"/>
    </row>
    <row r="367" spans="1:6" ht="31.5" x14ac:dyDescent="0.25">
      <c r="A367" s="140" t="s">
        <v>605</v>
      </c>
      <c r="B367" s="152" t="s">
        <v>982</v>
      </c>
      <c r="C367" s="148" t="s">
        <v>93</v>
      </c>
      <c r="D367" s="148" t="s">
        <v>76</v>
      </c>
      <c r="E367" s="141">
        <v>313750</v>
      </c>
      <c r="F367" s="24"/>
    </row>
    <row r="368" spans="1:6" ht="63" x14ac:dyDescent="0.25">
      <c r="A368" s="140" t="s">
        <v>1009</v>
      </c>
      <c r="B368" s="152" t="s">
        <v>950</v>
      </c>
      <c r="C368" s="148" t="s">
        <v>104</v>
      </c>
      <c r="D368" s="148" t="s">
        <v>84</v>
      </c>
      <c r="E368" s="141">
        <v>1050000</v>
      </c>
      <c r="F368" s="24"/>
    </row>
    <row r="369" spans="1:6" ht="63" x14ac:dyDescent="0.25">
      <c r="A369" s="140" t="s">
        <v>1010</v>
      </c>
      <c r="B369" s="152" t="s">
        <v>952</v>
      </c>
      <c r="C369" s="148" t="s">
        <v>104</v>
      </c>
      <c r="D369" s="148" t="s">
        <v>84</v>
      </c>
      <c r="E369" s="141">
        <v>1050000</v>
      </c>
      <c r="F369" s="24"/>
    </row>
    <row r="370" spans="1:6" ht="31.5" x14ac:dyDescent="0.25">
      <c r="A370" s="140" t="s">
        <v>347</v>
      </c>
      <c r="B370" s="152" t="s">
        <v>952</v>
      </c>
      <c r="C370" s="148" t="s">
        <v>93</v>
      </c>
      <c r="D370" s="148" t="s">
        <v>84</v>
      </c>
      <c r="E370" s="141">
        <v>1050000</v>
      </c>
      <c r="F370" s="24"/>
    </row>
    <row r="371" spans="1:6" x14ac:dyDescent="0.25">
      <c r="A371" s="140" t="s">
        <v>570</v>
      </c>
      <c r="B371" s="152" t="s">
        <v>952</v>
      </c>
      <c r="C371" s="148" t="s">
        <v>93</v>
      </c>
      <c r="D371" s="148" t="s">
        <v>82</v>
      </c>
      <c r="E371" s="141">
        <v>1050000</v>
      </c>
      <c r="F371" s="24"/>
    </row>
    <row r="372" spans="1:6" x14ac:dyDescent="0.25">
      <c r="A372" s="140" t="s">
        <v>609</v>
      </c>
      <c r="B372" s="152" t="s">
        <v>952</v>
      </c>
      <c r="C372" s="148" t="s">
        <v>93</v>
      </c>
      <c r="D372" s="148" t="s">
        <v>6</v>
      </c>
      <c r="E372" s="141">
        <v>1050000</v>
      </c>
      <c r="F372" s="24"/>
    </row>
    <row r="373" spans="1:6" x14ac:dyDescent="0.25">
      <c r="A373" s="140" t="s">
        <v>1011</v>
      </c>
      <c r="B373" s="152" t="s">
        <v>940</v>
      </c>
      <c r="C373" s="148" t="s">
        <v>104</v>
      </c>
      <c r="D373" s="148" t="s">
        <v>84</v>
      </c>
      <c r="E373" s="141">
        <v>15008512</v>
      </c>
      <c r="F373" s="24"/>
    </row>
    <row r="374" spans="1:6" ht="63" x14ac:dyDescent="0.25">
      <c r="A374" s="140" t="s">
        <v>1012</v>
      </c>
      <c r="B374" s="152" t="s">
        <v>942</v>
      </c>
      <c r="C374" s="148" t="s">
        <v>104</v>
      </c>
      <c r="D374" s="148" t="s">
        <v>84</v>
      </c>
      <c r="E374" s="141">
        <v>14258086.4</v>
      </c>
      <c r="F374" s="24"/>
    </row>
    <row r="375" spans="1:6" ht="31.5" x14ac:dyDescent="0.25">
      <c r="A375" s="140" t="s">
        <v>347</v>
      </c>
      <c r="B375" s="152" t="s">
        <v>942</v>
      </c>
      <c r="C375" s="148" t="s">
        <v>93</v>
      </c>
      <c r="D375" s="148" t="s">
        <v>84</v>
      </c>
      <c r="E375" s="141">
        <v>14258086.4</v>
      </c>
      <c r="F375" s="24"/>
    </row>
    <row r="376" spans="1:6" x14ac:dyDescent="0.25">
      <c r="A376" s="140" t="s">
        <v>570</v>
      </c>
      <c r="B376" s="152" t="s">
        <v>942</v>
      </c>
      <c r="C376" s="148" t="s">
        <v>93</v>
      </c>
      <c r="D376" s="148" t="s">
        <v>82</v>
      </c>
      <c r="E376" s="141">
        <v>14258086.4</v>
      </c>
      <c r="F376" s="24"/>
    </row>
    <row r="377" spans="1:6" x14ac:dyDescent="0.25">
      <c r="A377" s="140" t="s">
        <v>571</v>
      </c>
      <c r="B377" s="152" t="s">
        <v>942</v>
      </c>
      <c r="C377" s="148" t="s">
        <v>93</v>
      </c>
      <c r="D377" s="148" t="s">
        <v>83</v>
      </c>
      <c r="E377" s="141">
        <v>14258086.4</v>
      </c>
      <c r="F377" s="24"/>
    </row>
    <row r="378" spans="1:6" ht="63" x14ac:dyDescent="0.25">
      <c r="A378" s="140" t="s">
        <v>1013</v>
      </c>
      <c r="B378" s="152" t="s">
        <v>944</v>
      </c>
      <c r="C378" s="148" t="s">
        <v>104</v>
      </c>
      <c r="D378" s="148" t="s">
        <v>84</v>
      </c>
      <c r="E378" s="141">
        <v>750425.59999999998</v>
      </c>
      <c r="F378" s="24"/>
    </row>
    <row r="379" spans="1:6" ht="31.5" x14ac:dyDescent="0.25">
      <c r="A379" s="140" t="s">
        <v>347</v>
      </c>
      <c r="B379" s="152" t="s">
        <v>944</v>
      </c>
      <c r="C379" s="148" t="s">
        <v>93</v>
      </c>
      <c r="D379" s="148" t="s">
        <v>84</v>
      </c>
      <c r="E379" s="141">
        <v>750425.59999999998</v>
      </c>
      <c r="F379" s="24"/>
    </row>
    <row r="380" spans="1:6" x14ac:dyDescent="0.25">
      <c r="A380" s="140" t="s">
        <v>570</v>
      </c>
      <c r="B380" s="152" t="s">
        <v>944</v>
      </c>
      <c r="C380" s="148" t="s">
        <v>93</v>
      </c>
      <c r="D380" s="148" t="s">
        <v>82</v>
      </c>
      <c r="E380" s="141">
        <v>750425.59999999998</v>
      </c>
      <c r="F380" s="24"/>
    </row>
    <row r="381" spans="1:6" x14ac:dyDescent="0.25">
      <c r="A381" s="140" t="s">
        <v>571</v>
      </c>
      <c r="B381" s="152" t="s">
        <v>944</v>
      </c>
      <c r="C381" s="148" t="s">
        <v>93</v>
      </c>
      <c r="D381" s="148" t="s">
        <v>83</v>
      </c>
      <c r="E381" s="141">
        <v>750425.59999999998</v>
      </c>
      <c r="F381" s="24"/>
    </row>
    <row r="382" spans="1:6" ht="47.25" x14ac:dyDescent="0.25">
      <c r="A382" s="140" t="s">
        <v>611</v>
      </c>
      <c r="B382" s="152" t="s">
        <v>126</v>
      </c>
      <c r="C382" s="148" t="s">
        <v>104</v>
      </c>
      <c r="D382" s="148" t="s">
        <v>84</v>
      </c>
      <c r="E382" s="141">
        <v>39807603.25</v>
      </c>
      <c r="F382" s="24"/>
    </row>
    <row r="383" spans="1:6" ht="47.25" x14ac:dyDescent="0.25">
      <c r="A383" s="140" t="s">
        <v>356</v>
      </c>
      <c r="B383" s="152" t="s">
        <v>338</v>
      </c>
      <c r="C383" s="148" t="s">
        <v>104</v>
      </c>
      <c r="D383" s="148" t="s">
        <v>84</v>
      </c>
      <c r="E383" s="141">
        <v>2030000</v>
      </c>
      <c r="F383" s="24"/>
    </row>
    <row r="384" spans="1:6" ht="31.5" x14ac:dyDescent="0.25">
      <c r="A384" s="140" t="s">
        <v>612</v>
      </c>
      <c r="B384" s="152" t="s">
        <v>515</v>
      </c>
      <c r="C384" s="148" t="s">
        <v>104</v>
      </c>
      <c r="D384" s="148" t="s">
        <v>84</v>
      </c>
      <c r="E384" s="141">
        <v>2030000</v>
      </c>
      <c r="F384" s="24"/>
    </row>
    <row r="385" spans="1:6" ht="31.5" x14ac:dyDescent="0.25">
      <c r="A385" s="140" t="s">
        <v>347</v>
      </c>
      <c r="B385" s="152" t="s">
        <v>515</v>
      </c>
      <c r="C385" s="148" t="s">
        <v>93</v>
      </c>
      <c r="D385" s="148" t="s">
        <v>84</v>
      </c>
      <c r="E385" s="141">
        <v>2030000</v>
      </c>
      <c r="F385" s="24"/>
    </row>
    <row r="386" spans="1:6" x14ac:dyDescent="0.25">
      <c r="A386" s="140" t="s">
        <v>570</v>
      </c>
      <c r="B386" s="152" t="s">
        <v>515</v>
      </c>
      <c r="C386" s="148" t="s">
        <v>93</v>
      </c>
      <c r="D386" s="148" t="s">
        <v>82</v>
      </c>
      <c r="E386" s="141">
        <v>2030000</v>
      </c>
      <c r="F386" s="24"/>
    </row>
    <row r="387" spans="1:6" x14ac:dyDescent="0.25">
      <c r="A387" s="140" t="s">
        <v>609</v>
      </c>
      <c r="B387" s="152" t="s">
        <v>515</v>
      </c>
      <c r="C387" s="148" t="s">
        <v>93</v>
      </c>
      <c r="D387" s="148" t="s">
        <v>6</v>
      </c>
      <c r="E387" s="141">
        <v>2030000</v>
      </c>
      <c r="F387" s="24"/>
    </row>
    <row r="388" spans="1:6" ht="47.25" x14ac:dyDescent="0.25">
      <c r="A388" s="140" t="s">
        <v>613</v>
      </c>
      <c r="B388" s="152" t="s">
        <v>475</v>
      </c>
      <c r="C388" s="148" t="s">
        <v>104</v>
      </c>
      <c r="D388" s="148" t="s">
        <v>84</v>
      </c>
      <c r="E388" s="141">
        <v>5271856</v>
      </c>
      <c r="F388" s="24"/>
    </row>
    <row r="389" spans="1:6" ht="47.25" x14ac:dyDescent="0.25">
      <c r="A389" s="140" t="s">
        <v>357</v>
      </c>
      <c r="B389" s="152" t="s">
        <v>476</v>
      </c>
      <c r="C389" s="148" t="s">
        <v>104</v>
      </c>
      <c r="D389" s="148" t="s">
        <v>84</v>
      </c>
      <c r="E389" s="141">
        <v>5099884</v>
      </c>
      <c r="F389" s="24"/>
    </row>
    <row r="390" spans="1:6" ht="31.5" x14ac:dyDescent="0.25">
      <c r="A390" s="140" t="s">
        <v>347</v>
      </c>
      <c r="B390" s="152" t="s">
        <v>476</v>
      </c>
      <c r="C390" s="148" t="s">
        <v>93</v>
      </c>
      <c r="D390" s="148" t="s">
        <v>84</v>
      </c>
      <c r="E390" s="141">
        <v>5099884</v>
      </c>
      <c r="F390" s="24"/>
    </row>
    <row r="391" spans="1:6" x14ac:dyDescent="0.25">
      <c r="A391" s="140" t="s">
        <v>588</v>
      </c>
      <c r="B391" s="152" t="s">
        <v>476</v>
      </c>
      <c r="C391" s="148" t="s">
        <v>93</v>
      </c>
      <c r="D391" s="148" t="s">
        <v>14</v>
      </c>
      <c r="E391" s="141">
        <v>5099884</v>
      </c>
      <c r="F391" s="24"/>
    </row>
    <row r="392" spans="1:6" x14ac:dyDescent="0.25">
      <c r="A392" s="140" t="s">
        <v>614</v>
      </c>
      <c r="B392" s="152" t="s">
        <v>476</v>
      </c>
      <c r="C392" s="148" t="s">
        <v>93</v>
      </c>
      <c r="D392" s="148" t="s">
        <v>202</v>
      </c>
      <c r="E392" s="141">
        <v>5099884</v>
      </c>
      <c r="F392" s="24"/>
    </row>
    <row r="393" spans="1:6" ht="47.25" x14ac:dyDescent="0.25">
      <c r="A393" s="140" t="s">
        <v>1341</v>
      </c>
      <c r="B393" s="152" t="s">
        <v>1280</v>
      </c>
      <c r="C393" s="148" t="s">
        <v>104</v>
      </c>
      <c r="D393" s="148" t="s">
        <v>84</v>
      </c>
      <c r="E393" s="141">
        <v>171972</v>
      </c>
      <c r="F393" s="24"/>
    </row>
    <row r="394" spans="1:6" ht="31.5" x14ac:dyDescent="0.25">
      <c r="A394" s="140" t="s">
        <v>347</v>
      </c>
      <c r="B394" s="152" t="s">
        <v>1280</v>
      </c>
      <c r="C394" s="148" t="s">
        <v>93</v>
      </c>
      <c r="D394" s="148" t="s">
        <v>84</v>
      </c>
      <c r="E394" s="141">
        <v>171972</v>
      </c>
      <c r="F394" s="24"/>
    </row>
    <row r="395" spans="1:6" x14ac:dyDescent="0.25">
      <c r="A395" s="140" t="s">
        <v>567</v>
      </c>
      <c r="B395" s="152" t="s">
        <v>1280</v>
      </c>
      <c r="C395" s="148" t="s">
        <v>93</v>
      </c>
      <c r="D395" s="148" t="s">
        <v>65</v>
      </c>
      <c r="E395" s="141">
        <v>171972</v>
      </c>
      <c r="F395" s="24"/>
    </row>
    <row r="396" spans="1:6" x14ac:dyDescent="0.25">
      <c r="A396" s="140" t="s">
        <v>568</v>
      </c>
      <c r="B396" s="152" t="s">
        <v>1280</v>
      </c>
      <c r="C396" s="148" t="s">
        <v>93</v>
      </c>
      <c r="D396" s="148" t="s">
        <v>21</v>
      </c>
      <c r="E396" s="141">
        <v>171972</v>
      </c>
      <c r="F396" s="24"/>
    </row>
    <row r="397" spans="1:6" ht="31.5" x14ac:dyDescent="0.25">
      <c r="A397" s="140" t="s">
        <v>817</v>
      </c>
      <c r="B397" s="152" t="s">
        <v>773</v>
      </c>
      <c r="C397" s="148" t="s">
        <v>104</v>
      </c>
      <c r="D397" s="148" t="s">
        <v>84</v>
      </c>
      <c r="E397" s="141">
        <v>40000</v>
      </c>
      <c r="F397" s="24"/>
    </row>
    <row r="398" spans="1:6" x14ac:dyDescent="0.25">
      <c r="A398" s="140" t="s">
        <v>818</v>
      </c>
      <c r="B398" s="152" t="s">
        <v>775</v>
      </c>
      <c r="C398" s="148" t="s">
        <v>104</v>
      </c>
      <c r="D398" s="148" t="s">
        <v>84</v>
      </c>
      <c r="E398" s="141">
        <v>40000</v>
      </c>
      <c r="F398" s="24"/>
    </row>
    <row r="399" spans="1:6" ht="31.5" x14ac:dyDescent="0.25">
      <c r="A399" s="140" t="s">
        <v>347</v>
      </c>
      <c r="B399" s="152" t="s">
        <v>775</v>
      </c>
      <c r="C399" s="148" t="s">
        <v>93</v>
      </c>
      <c r="D399" s="148" t="s">
        <v>84</v>
      </c>
      <c r="E399" s="141">
        <v>40000</v>
      </c>
      <c r="F399" s="24"/>
    </row>
    <row r="400" spans="1:6" x14ac:dyDescent="0.25">
      <c r="A400" s="140" t="s">
        <v>570</v>
      </c>
      <c r="B400" s="152" t="s">
        <v>775</v>
      </c>
      <c r="C400" s="148" t="s">
        <v>93</v>
      </c>
      <c r="D400" s="148" t="s">
        <v>82</v>
      </c>
      <c r="E400" s="141">
        <v>40000</v>
      </c>
      <c r="F400" s="24"/>
    </row>
    <row r="401" spans="1:6" x14ac:dyDescent="0.25">
      <c r="A401" s="140" t="s">
        <v>609</v>
      </c>
      <c r="B401" s="152" t="s">
        <v>775</v>
      </c>
      <c r="C401" s="148" t="s">
        <v>93</v>
      </c>
      <c r="D401" s="148" t="s">
        <v>6</v>
      </c>
      <c r="E401" s="141">
        <v>40000</v>
      </c>
      <c r="F401" s="24"/>
    </row>
    <row r="402" spans="1:6" ht="31.5" x14ac:dyDescent="0.25">
      <c r="A402" s="140" t="s">
        <v>615</v>
      </c>
      <c r="B402" s="152" t="s">
        <v>517</v>
      </c>
      <c r="C402" s="148" t="s">
        <v>104</v>
      </c>
      <c r="D402" s="148" t="s">
        <v>84</v>
      </c>
      <c r="E402" s="141">
        <v>13300000</v>
      </c>
      <c r="F402" s="24"/>
    </row>
    <row r="403" spans="1:6" ht="31.5" x14ac:dyDescent="0.25">
      <c r="A403" s="140" t="s">
        <v>616</v>
      </c>
      <c r="B403" s="152" t="s">
        <v>519</v>
      </c>
      <c r="C403" s="148" t="s">
        <v>104</v>
      </c>
      <c r="D403" s="148" t="s">
        <v>84</v>
      </c>
      <c r="E403" s="141">
        <v>13300000</v>
      </c>
      <c r="F403" s="24"/>
    </row>
    <row r="404" spans="1:6" ht="31.5" x14ac:dyDescent="0.25">
      <c r="A404" s="140" t="s">
        <v>347</v>
      </c>
      <c r="B404" s="152" t="s">
        <v>519</v>
      </c>
      <c r="C404" s="148" t="s">
        <v>93</v>
      </c>
      <c r="D404" s="148" t="s">
        <v>84</v>
      </c>
      <c r="E404" s="141">
        <v>13300000</v>
      </c>
      <c r="F404" s="24"/>
    </row>
    <row r="405" spans="1:6" x14ac:dyDescent="0.25">
      <c r="A405" s="140" t="s">
        <v>570</v>
      </c>
      <c r="B405" s="152" t="s">
        <v>519</v>
      </c>
      <c r="C405" s="148" t="s">
        <v>93</v>
      </c>
      <c r="D405" s="148" t="s">
        <v>82</v>
      </c>
      <c r="E405" s="141">
        <v>13300000</v>
      </c>
      <c r="F405" s="24"/>
    </row>
    <row r="406" spans="1:6" x14ac:dyDescent="0.25">
      <c r="A406" s="140" t="s">
        <v>609</v>
      </c>
      <c r="B406" s="152" t="s">
        <v>519</v>
      </c>
      <c r="C406" s="148" t="s">
        <v>93</v>
      </c>
      <c r="D406" s="148" t="s">
        <v>6</v>
      </c>
      <c r="E406" s="141">
        <v>13300000</v>
      </c>
      <c r="F406" s="24"/>
    </row>
    <row r="407" spans="1:6" ht="47.25" x14ac:dyDescent="0.25">
      <c r="A407" s="140" t="s">
        <v>1131</v>
      </c>
      <c r="B407" s="152" t="s">
        <v>1117</v>
      </c>
      <c r="C407" s="148" t="s">
        <v>104</v>
      </c>
      <c r="D407" s="148" t="s">
        <v>84</v>
      </c>
      <c r="E407" s="141">
        <v>500000</v>
      </c>
      <c r="F407" s="24"/>
    </row>
    <row r="408" spans="1:6" ht="31.5" x14ac:dyDescent="0.25">
      <c r="A408" s="140" t="s">
        <v>1338</v>
      </c>
      <c r="B408" s="152" t="s">
        <v>1173</v>
      </c>
      <c r="C408" s="148" t="s">
        <v>104</v>
      </c>
      <c r="D408" s="148" t="s">
        <v>84</v>
      </c>
      <c r="E408" s="141">
        <v>500000</v>
      </c>
      <c r="F408" s="24"/>
    </row>
    <row r="409" spans="1:6" ht="31.5" x14ac:dyDescent="0.25">
      <c r="A409" s="140" t="s">
        <v>347</v>
      </c>
      <c r="B409" s="152" t="s">
        <v>1173</v>
      </c>
      <c r="C409" s="148" t="s">
        <v>93</v>
      </c>
      <c r="D409" s="148" t="s">
        <v>84</v>
      </c>
      <c r="E409" s="141">
        <v>500000</v>
      </c>
      <c r="F409" s="24"/>
    </row>
    <row r="410" spans="1:6" x14ac:dyDescent="0.25">
      <c r="A410" s="140" t="s">
        <v>570</v>
      </c>
      <c r="B410" s="152" t="s">
        <v>1173</v>
      </c>
      <c r="C410" s="148" t="s">
        <v>93</v>
      </c>
      <c r="D410" s="148" t="s">
        <v>82</v>
      </c>
      <c r="E410" s="141">
        <v>500000</v>
      </c>
      <c r="F410" s="24"/>
    </row>
    <row r="411" spans="1:6" x14ac:dyDescent="0.25">
      <c r="A411" s="140" t="s">
        <v>609</v>
      </c>
      <c r="B411" s="152" t="s">
        <v>1173</v>
      </c>
      <c r="C411" s="148" t="s">
        <v>93</v>
      </c>
      <c r="D411" s="148" t="s">
        <v>6</v>
      </c>
      <c r="E411" s="141">
        <v>500000</v>
      </c>
      <c r="F411" s="24"/>
    </row>
    <row r="412" spans="1:6" ht="31.5" x14ac:dyDescent="0.25">
      <c r="A412" s="140" t="s">
        <v>1014</v>
      </c>
      <c r="B412" s="152" t="s">
        <v>954</v>
      </c>
      <c r="C412" s="148" t="s">
        <v>104</v>
      </c>
      <c r="D412" s="148" t="s">
        <v>84</v>
      </c>
      <c r="E412" s="141">
        <v>1498925.27</v>
      </c>
      <c r="F412" s="24"/>
    </row>
    <row r="413" spans="1:6" x14ac:dyDescent="0.25">
      <c r="A413" s="140" t="s">
        <v>1015</v>
      </c>
      <c r="B413" s="152" t="s">
        <v>956</v>
      </c>
      <c r="C413" s="148" t="s">
        <v>104</v>
      </c>
      <c r="D413" s="148" t="s">
        <v>84</v>
      </c>
      <c r="E413" s="141">
        <v>1498925.27</v>
      </c>
      <c r="F413" s="24"/>
    </row>
    <row r="414" spans="1:6" ht="31.5" x14ac:dyDescent="0.25">
      <c r="A414" s="140" t="s">
        <v>347</v>
      </c>
      <c r="B414" s="152" t="s">
        <v>956</v>
      </c>
      <c r="C414" s="148" t="s">
        <v>93</v>
      </c>
      <c r="D414" s="148" t="s">
        <v>84</v>
      </c>
      <c r="E414" s="141">
        <v>1498925.27</v>
      </c>
      <c r="F414" s="24"/>
    </row>
    <row r="415" spans="1:6" x14ac:dyDescent="0.25">
      <c r="A415" s="140" t="s">
        <v>570</v>
      </c>
      <c r="B415" s="152" t="s">
        <v>956</v>
      </c>
      <c r="C415" s="148" t="s">
        <v>93</v>
      </c>
      <c r="D415" s="148" t="s">
        <v>82</v>
      </c>
      <c r="E415" s="141">
        <v>1498925.27</v>
      </c>
      <c r="F415" s="24"/>
    </row>
    <row r="416" spans="1:6" x14ac:dyDescent="0.25">
      <c r="A416" s="140" t="s">
        <v>609</v>
      </c>
      <c r="B416" s="152" t="s">
        <v>956</v>
      </c>
      <c r="C416" s="148" t="s">
        <v>93</v>
      </c>
      <c r="D416" s="148" t="s">
        <v>6</v>
      </c>
      <c r="E416" s="141">
        <v>1498925.27</v>
      </c>
      <c r="F416" s="24"/>
    </row>
    <row r="417" spans="1:6" ht="63" x14ac:dyDescent="0.25">
      <c r="A417" s="140" t="s">
        <v>819</v>
      </c>
      <c r="B417" s="152" t="s">
        <v>777</v>
      </c>
      <c r="C417" s="148" t="s">
        <v>104</v>
      </c>
      <c r="D417" s="148" t="s">
        <v>84</v>
      </c>
      <c r="E417" s="141">
        <v>4976131</v>
      </c>
      <c r="F417" s="24"/>
    </row>
    <row r="418" spans="1:6" ht="31.5" x14ac:dyDescent="0.25">
      <c r="A418" s="140" t="s">
        <v>816</v>
      </c>
      <c r="B418" s="152" t="s">
        <v>779</v>
      </c>
      <c r="C418" s="148" t="s">
        <v>104</v>
      </c>
      <c r="D418" s="148" t="s">
        <v>84</v>
      </c>
      <c r="E418" s="141">
        <v>4597631</v>
      </c>
      <c r="F418" s="24"/>
    </row>
    <row r="419" spans="1:6" ht="63" x14ac:dyDescent="0.25">
      <c r="A419" s="140" t="s">
        <v>309</v>
      </c>
      <c r="B419" s="152" t="s">
        <v>779</v>
      </c>
      <c r="C419" s="148" t="s">
        <v>8</v>
      </c>
      <c r="D419" s="148" t="s">
        <v>84</v>
      </c>
      <c r="E419" s="141">
        <v>2350631</v>
      </c>
      <c r="F419" s="24"/>
    </row>
    <row r="420" spans="1:6" x14ac:dyDescent="0.25">
      <c r="A420" s="140" t="s">
        <v>570</v>
      </c>
      <c r="B420" s="152" t="s">
        <v>779</v>
      </c>
      <c r="C420" s="148" t="s">
        <v>8</v>
      </c>
      <c r="D420" s="148" t="s">
        <v>82</v>
      </c>
      <c r="E420" s="141">
        <v>2350631</v>
      </c>
      <c r="F420" s="24"/>
    </row>
    <row r="421" spans="1:6" x14ac:dyDescent="0.25">
      <c r="A421" s="140" t="s">
        <v>609</v>
      </c>
      <c r="B421" s="152" t="s">
        <v>779</v>
      </c>
      <c r="C421" s="148" t="s">
        <v>8</v>
      </c>
      <c r="D421" s="148" t="s">
        <v>6</v>
      </c>
      <c r="E421" s="141">
        <v>2350631</v>
      </c>
      <c r="F421" s="24"/>
    </row>
    <row r="422" spans="1:6" ht="31.5" x14ac:dyDescent="0.25">
      <c r="A422" s="140" t="s">
        <v>347</v>
      </c>
      <c r="B422" s="152" t="s">
        <v>779</v>
      </c>
      <c r="C422" s="148" t="s">
        <v>93</v>
      </c>
      <c r="D422" s="148" t="s">
        <v>84</v>
      </c>
      <c r="E422" s="141">
        <v>2247000</v>
      </c>
      <c r="F422" s="24"/>
    </row>
    <row r="423" spans="1:6" x14ac:dyDescent="0.25">
      <c r="A423" s="140" t="s">
        <v>570</v>
      </c>
      <c r="B423" s="152" t="s">
        <v>779</v>
      </c>
      <c r="C423" s="148" t="s">
        <v>93</v>
      </c>
      <c r="D423" s="148" t="s">
        <v>82</v>
      </c>
      <c r="E423" s="141">
        <v>2247000</v>
      </c>
      <c r="F423" s="24"/>
    </row>
    <row r="424" spans="1:6" x14ac:dyDescent="0.25">
      <c r="A424" s="140" t="s">
        <v>609</v>
      </c>
      <c r="B424" s="152" t="s">
        <v>779</v>
      </c>
      <c r="C424" s="148" t="s">
        <v>93</v>
      </c>
      <c r="D424" s="148" t="s">
        <v>6</v>
      </c>
      <c r="E424" s="141">
        <v>2247000</v>
      </c>
      <c r="F424" s="24"/>
    </row>
    <row r="425" spans="1:6" x14ac:dyDescent="0.25">
      <c r="A425" s="140" t="s">
        <v>1187</v>
      </c>
      <c r="B425" s="152" t="s">
        <v>1175</v>
      </c>
      <c r="C425" s="148" t="s">
        <v>104</v>
      </c>
      <c r="D425" s="148" t="s">
        <v>84</v>
      </c>
      <c r="E425" s="141">
        <v>378500</v>
      </c>
      <c r="F425" s="24"/>
    </row>
    <row r="426" spans="1:6" ht="31.5" x14ac:dyDescent="0.25">
      <c r="A426" s="140" t="s">
        <v>347</v>
      </c>
      <c r="B426" s="152" t="s">
        <v>1175</v>
      </c>
      <c r="C426" s="148" t="s">
        <v>93</v>
      </c>
      <c r="D426" s="148" t="s">
        <v>84</v>
      </c>
      <c r="E426" s="141">
        <v>375000</v>
      </c>
      <c r="F426" s="24"/>
    </row>
    <row r="427" spans="1:6" x14ac:dyDescent="0.25">
      <c r="A427" s="140" t="s">
        <v>570</v>
      </c>
      <c r="B427" s="152" t="s">
        <v>1175</v>
      </c>
      <c r="C427" s="148" t="s">
        <v>93</v>
      </c>
      <c r="D427" s="148" t="s">
        <v>82</v>
      </c>
      <c r="E427" s="141">
        <v>375000</v>
      </c>
      <c r="F427" s="24"/>
    </row>
    <row r="428" spans="1:6" x14ac:dyDescent="0.25">
      <c r="A428" s="140" t="s">
        <v>609</v>
      </c>
      <c r="B428" s="152" t="s">
        <v>1175</v>
      </c>
      <c r="C428" s="148" t="s">
        <v>93</v>
      </c>
      <c r="D428" s="148" t="s">
        <v>6</v>
      </c>
      <c r="E428" s="141">
        <v>375000</v>
      </c>
      <c r="F428" s="24"/>
    </row>
    <row r="429" spans="1:6" x14ac:dyDescent="0.25">
      <c r="A429" s="140" t="s">
        <v>311</v>
      </c>
      <c r="B429" s="152" t="s">
        <v>1175</v>
      </c>
      <c r="C429" s="148" t="s">
        <v>107</v>
      </c>
      <c r="D429" s="148" t="s">
        <v>84</v>
      </c>
      <c r="E429" s="141">
        <v>3500</v>
      </c>
      <c r="F429" s="24"/>
    </row>
    <row r="430" spans="1:6" x14ac:dyDescent="0.25">
      <c r="A430" s="140" t="s">
        <v>570</v>
      </c>
      <c r="B430" s="152" t="s">
        <v>1175</v>
      </c>
      <c r="C430" s="148" t="s">
        <v>107</v>
      </c>
      <c r="D430" s="148" t="s">
        <v>82</v>
      </c>
      <c r="E430" s="141">
        <v>3500</v>
      </c>
      <c r="F430" s="24"/>
    </row>
    <row r="431" spans="1:6" x14ac:dyDescent="0.25">
      <c r="A431" s="140" t="s">
        <v>609</v>
      </c>
      <c r="B431" s="152" t="s">
        <v>1175</v>
      </c>
      <c r="C431" s="148" t="s">
        <v>107</v>
      </c>
      <c r="D431" s="148" t="s">
        <v>6</v>
      </c>
      <c r="E431" s="141">
        <v>3500</v>
      </c>
      <c r="F431" s="24"/>
    </row>
    <row r="432" spans="1:6" ht="31.5" x14ac:dyDescent="0.25">
      <c r="A432" s="140" t="s">
        <v>820</v>
      </c>
      <c r="B432" s="152" t="s">
        <v>781</v>
      </c>
      <c r="C432" s="148" t="s">
        <v>104</v>
      </c>
      <c r="D432" s="148" t="s">
        <v>84</v>
      </c>
      <c r="E432" s="141">
        <v>2457000</v>
      </c>
      <c r="F432" s="24"/>
    </row>
    <row r="433" spans="1:6" x14ac:dyDescent="0.25">
      <c r="A433" s="140" t="s">
        <v>1016</v>
      </c>
      <c r="B433" s="152" t="s">
        <v>958</v>
      </c>
      <c r="C433" s="148" t="s">
        <v>104</v>
      </c>
      <c r="D433" s="148" t="s">
        <v>84</v>
      </c>
      <c r="E433" s="141">
        <v>1522000</v>
      </c>
      <c r="F433" s="24"/>
    </row>
    <row r="434" spans="1:6" ht="31.5" x14ac:dyDescent="0.25">
      <c r="A434" s="140" t="s">
        <v>347</v>
      </c>
      <c r="B434" s="152" t="s">
        <v>958</v>
      </c>
      <c r="C434" s="148" t="s">
        <v>93</v>
      </c>
      <c r="D434" s="148" t="s">
        <v>84</v>
      </c>
      <c r="E434" s="141">
        <v>1522000</v>
      </c>
      <c r="F434" s="24"/>
    </row>
    <row r="435" spans="1:6" x14ac:dyDescent="0.25">
      <c r="A435" s="140" t="s">
        <v>570</v>
      </c>
      <c r="B435" s="152" t="s">
        <v>958</v>
      </c>
      <c r="C435" s="148" t="s">
        <v>93</v>
      </c>
      <c r="D435" s="148" t="s">
        <v>82</v>
      </c>
      <c r="E435" s="141">
        <v>1522000</v>
      </c>
      <c r="F435" s="24"/>
    </row>
    <row r="436" spans="1:6" x14ac:dyDescent="0.25">
      <c r="A436" s="140" t="s">
        <v>609</v>
      </c>
      <c r="B436" s="152" t="s">
        <v>958</v>
      </c>
      <c r="C436" s="148" t="s">
        <v>93</v>
      </c>
      <c r="D436" s="148" t="s">
        <v>6</v>
      </c>
      <c r="E436" s="141">
        <v>1522000</v>
      </c>
      <c r="F436" s="24"/>
    </row>
    <row r="437" spans="1:6" x14ac:dyDescent="0.25">
      <c r="A437" s="140" t="s">
        <v>1238</v>
      </c>
      <c r="B437" s="152" t="s">
        <v>1229</v>
      </c>
      <c r="C437" s="148" t="s">
        <v>104</v>
      </c>
      <c r="D437" s="148" t="s">
        <v>84</v>
      </c>
      <c r="E437" s="141">
        <v>935000</v>
      </c>
      <c r="F437" s="24"/>
    </row>
    <row r="438" spans="1:6" ht="31.5" x14ac:dyDescent="0.25">
      <c r="A438" s="140" t="s">
        <v>347</v>
      </c>
      <c r="B438" s="152" t="s">
        <v>1229</v>
      </c>
      <c r="C438" s="148" t="s">
        <v>93</v>
      </c>
      <c r="D438" s="148" t="s">
        <v>84</v>
      </c>
      <c r="E438" s="141">
        <v>935000</v>
      </c>
      <c r="F438" s="24"/>
    </row>
    <row r="439" spans="1:6" x14ac:dyDescent="0.25">
      <c r="A439" s="140" t="s">
        <v>570</v>
      </c>
      <c r="B439" s="152" t="s">
        <v>1229</v>
      </c>
      <c r="C439" s="148" t="s">
        <v>93</v>
      </c>
      <c r="D439" s="148" t="s">
        <v>82</v>
      </c>
      <c r="E439" s="141">
        <v>935000</v>
      </c>
      <c r="F439" s="24"/>
    </row>
    <row r="440" spans="1:6" x14ac:dyDescent="0.25">
      <c r="A440" s="140" t="s">
        <v>609</v>
      </c>
      <c r="B440" s="152" t="s">
        <v>1229</v>
      </c>
      <c r="C440" s="148" t="s">
        <v>93</v>
      </c>
      <c r="D440" s="148" t="s">
        <v>6</v>
      </c>
      <c r="E440" s="141">
        <v>935000</v>
      </c>
      <c r="F440" s="24"/>
    </row>
    <row r="441" spans="1:6" ht="31.5" x14ac:dyDescent="0.25">
      <c r="A441" s="140" t="s">
        <v>1017</v>
      </c>
      <c r="B441" s="152" t="s">
        <v>960</v>
      </c>
      <c r="C441" s="148" t="s">
        <v>104</v>
      </c>
      <c r="D441" s="148" t="s">
        <v>84</v>
      </c>
      <c r="E441" s="141">
        <v>3808711.98</v>
      </c>
      <c r="F441" s="24"/>
    </row>
    <row r="442" spans="1:6" ht="31.5" x14ac:dyDescent="0.25">
      <c r="A442" s="140" t="s">
        <v>1132</v>
      </c>
      <c r="B442" s="152" t="s">
        <v>1119</v>
      </c>
      <c r="C442" s="148" t="s">
        <v>104</v>
      </c>
      <c r="D442" s="148" t="s">
        <v>84</v>
      </c>
      <c r="E442" s="141">
        <v>1904355.99</v>
      </c>
      <c r="F442" s="24"/>
    </row>
    <row r="443" spans="1:6" ht="31.5" x14ac:dyDescent="0.25">
      <c r="A443" s="140" t="s">
        <v>347</v>
      </c>
      <c r="B443" s="152" t="s">
        <v>1119</v>
      </c>
      <c r="C443" s="148" t="s">
        <v>93</v>
      </c>
      <c r="D443" s="148" t="s">
        <v>84</v>
      </c>
      <c r="E443" s="141">
        <v>1904355.99</v>
      </c>
      <c r="F443" s="24"/>
    </row>
    <row r="444" spans="1:6" x14ac:dyDescent="0.25">
      <c r="A444" s="140" t="s">
        <v>570</v>
      </c>
      <c r="B444" s="152" t="s">
        <v>1119</v>
      </c>
      <c r="C444" s="148" t="s">
        <v>93</v>
      </c>
      <c r="D444" s="148" t="s">
        <v>82</v>
      </c>
      <c r="E444" s="141">
        <v>1904355.99</v>
      </c>
      <c r="F444" s="24"/>
    </row>
    <row r="445" spans="1:6" x14ac:dyDescent="0.25">
      <c r="A445" s="140" t="s">
        <v>609</v>
      </c>
      <c r="B445" s="152" t="s">
        <v>1119</v>
      </c>
      <c r="C445" s="148" t="s">
        <v>93</v>
      </c>
      <c r="D445" s="148" t="s">
        <v>6</v>
      </c>
      <c r="E445" s="141">
        <v>1904355.99</v>
      </c>
      <c r="F445" s="24"/>
    </row>
    <row r="446" spans="1:6" ht="47.25" x14ac:dyDescent="0.25">
      <c r="A446" s="140" t="s">
        <v>1133</v>
      </c>
      <c r="B446" s="152" t="s">
        <v>1121</v>
      </c>
      <c r="C446" s="148" t="s">
        <v>104</v>
      </c>
      <c r="D446" s="148" t="s">
        <v>84</v>
      </c>
      <c r="E446" s="141">
        <v>1904355.99</v>
      </c>
      <c r="F446" s="24"/>
    </row>
    <row r="447" spans="1:6" ht="31.5" x14ac:dyDescent="0.25">
      <c r="A447" s="140" t="s">
        <v>347</v>
      </c>
      <c r="B447" s="152" t="s">
        <v>1121</v>
      </c>
      <c r="C447" s="148" t="s">
        <v>93</v>
      </c>
      <c r="D447" s="148" t="s">
        <v>84</v>
      </c>
      <c r="E447" s="141">
        <v>1904355.99</v>
      </c>
      <c r="F447" s="24"/>
    </row>
    <row r="448" spans="1:6" x14ac:dyDescent="0.25">
      <c r="A448" s="140" t="s">
        <v>570</v>
      </c>
      <c r="B448" s="152" t="s">
        <v>1121</v>
      </c>
      <c r="C448" s="148" t="s">
        <v>93</v>
      </c>
      <c r="D448" s="148" t="s">
        <v>82</v>
      </c>
      <c r="E448" s="141">
        <v>1904355.99</v>
      </c>
      <c r="F448" s="24"/>
    </row>
    <row r="449" spans="1:6" x14ac:dyDescent="0.25">
      <c r="A449" s="140" t="s">
        <v>609</v>
      </c>
      <c r="B449" s="152" t="s">
        <v>1121</v>
      </c>
      <c r="C449" s="148" t="s">
        <v>93</v>
      </c>
      <c r="D449" s="148" t="s">
        <v>6</v>
      </c>
      <c r="E449" s="141">
        <v>1904355.99</v>
      </c>
      <c r="F449" s="24"/>
    </row>
    <row r="450" spans="1:6" ht="47.25" x14ac:dyDescent="0.25">
      <c r="A450" s="140" t="s">
        <v>1018</v>
      </c>
      <c r="B450" s="152" t="s">
        <v>962</v>
      </c>
      <c r="C450" s="148" t="s">
        <v>104</v>
      </c>
      <c r="D450" s="148" t="s">
        <v>84</v>
      </c>
      <c r="E450" s="141">
        <v>5405000</v>
      </c>
      <c r="F450" s="24"/>
    </row>
    <row r="451" spans="1:6" ht="47.25" x14ac:dyDescent="0.25">
      <c r="A451" s="140" t="s">
        <v>1019</v>
      </c>
      <c r="B451" s="152" t="s">
        <v>964</v>
      </c>
      <c r="C451" s="148" t="s">
        <v>104</v>
      </c>
      <c r="D451" s="148" t="s">
        <v>84</v>
      </c>
      <c r="E451" s="141">
        <v>5405000</v>
      </c>
      <c r="F451" s="24"/>
    </row>
    <row r="452" spans="1:6" ht="31.5" x14ac:dyDescent="0.25">
      <c r="A452" s="140" t="s">
        <v>347</v>
      </c>
      <c r="B452" s="152" t="s">
        <v>964</v>
      </c>
      <c r="C452" s="148" t="s">
        <v>93</v>
      </c>
      <c r="D452" s="148" t="s">
        <v>84</v>
      </c>
      <c r="E452" s="141">
        <v>5405000</v>
      </c>
      <c r="F452" s="24"/>
    </row>
    <row r="453" spans="1:6" s="22" customFormat="1" x14ac:dyDescent="0.25">
      <c r="A453" s="140" t="s">
        <v>570</v>
      </c>
      <c r="B453" s="152" t="s">
        <v>964</v>
      </c>
      <c r="C453" s="148" t="s">
        <v>93</v>
      </c>
      <c r="D453" s="148" t="s">
        <v>82</v>
      </c>
      <c r="E453" s="141">
        <v>5405000</v>
      </c>
      <c r="F453" s="24"/>
    </row>
    <row r="454" spans="1:6" x14ac:dyDescent="0.25">
      <c r="A454" s="140" t="s">
        <v>609</v>
      </c>
      <c r="B454" s="152" t="s">
        <v>964</v>
      </c>
      <c r="C454" s="148" t="s">
        <v>93</v>
      </c>
      <c r="D454" s="148" t="s">
        <v>6</v>
      </c>
      <c r="E454" s="141">
        <v>5405000</v>
      </c>
      <c r="F454" s="24"/>
    </row>
    <row r="455" spans="1:6" ht="31.5" x14ac:dyDescent="0.25">
      <c r="A455" s="140" t="s">
        <v>1261</v>
      </c>
      <c r="B455" s="152" t="s">
        <v>1256</v>
      </c>
      <c r="C455" s="148" t="s">
        <v>104</v>
      </c>
      <c r="D455" s="148" t="s">
        <v>84</v>
      </c>
      <c r="E455" s="141">
        <v>419979</v>
      </c>
      <c r="F455" s="24"/>
    </row>
    <row r="456" spans="1:6" x14ac:dyDescent="0.25">
      <c r="A456" s="140" t="s">
        <v>1262</v>
      </c>
      <c r="B456" s="152" t="s">
        <v>1293</v>
      </c>
      <c r="C456" s="148" t="s">
        <v>104</v>
      </c>
      <c r="D456" s="148" t="s">
        <v>84</v>
      </c>
      <c r="E456" s="141">
        <v>419979</v>
      </c>
      <c r="F456" s="24"/>
    </row>
    <row r="457" spans="1:6" ht="31.5" x14ac:dyDescent="0.25">
      <c r="A457" s="140" t="s">
        <v>347</v>
      </c>
      <c r="B457" s="152" t="s">
        <v>1293</v>
      </c>
      <c r="C457" s="148" t="s">
        <v>93</v>
      </c>
      <c r="D457" s="148" t="s">
        <v>84</v>
      </c>
      <c r="E457" s="141">
        <v>419979</v>
      </c>
      <c r="F457" s="24"/>
    </row>
    <row r="458" spans="1:6" x14ac:dyDescent="0.25">
      <c r="A458" s="140" t="s">
        <v>570</v>
      </c>
      <c r="B458" s="152" t="s">
        <v>1293</v>
      </c>
      <c r="C458" s="148" t="s">
        <v>93</v>
      </c>
      <c r="D458" s="148" t="s">
        <v>82</v>
      </c>
      <c r="E458" s="141">
        <v>419979</v>
      </c>
      <c r="F458" s="24"/>
    </row>
    <row r="459" spans="1:6" x14ac:dyDescent="0.25">
      <c r="A459" s="140" t="s">
        <v>609</v>
      </c>
      <c r="B459" s="152" t="s">
        <v>1293</v>
      </c>
      <c r="C459" s="148" t="s">
        <v>93</v>
      </c>
      <c r="D459" s="148" t="s">
        <v>6</v>
      </c>
      <c r="E459" s="141">
        <v>419979</v>
      </c>
      <c r="F459" s="24"/>
    </row>
    <row r="460" spans="1:6" ht="47.25" x14ac:dyDescent="0.25">
      <c r="A460" s="140" t="s">
        <v>1134</v>
      </c>
      <c r="B460" s="152" t="s">
        <v>762</v>
      </c>
      <c r="C460" s="148" t="s">
        <v>104</v>
      </c>
      <c r="D460" s="148" t="s">
        <v>84</v>
      </c>
      <c r="E460" s="141">
        <v>100000</v>
      </c>
      <c r="F460" s="24"/>
    </row>
    <row r="461" spans="1:6" ht="47.25" x14ac:dyDescent="0.25">
      <c r="A461" s="140" t="s">
        <v>1020</v>
      </c>
      <c r="B461" s="152" t="s">
        <v>912</v>
      </c>
      <c r="C461" s="148" t="s">
        <v>104</v>
      </c>
      <c r="D461" s="148" t="s">
        <v>84</v>
      </c>
      <c r="E461" s="141">
        <v>100000</v>
      </c>
      <c r="F461" s="24"/>
    </row>
    <row r="462" spans="1:6" ht="31.5" x14ac:dyDescent="0.25">
      <c r="A462" s="140" t="s">
        <v>347</v>
      </c>
      <c r="B462" s="152" t="s">
        <v>912</v>
      </c>
      <c r="C462" s="148" t="s">
        <v>93</v>
      </c>
      <c r="D462" s="148" t="s">
        <v>84</v>
      </c>
      <c r="E462" s="141">
        <v>100000</v>
      </c>
      <c r="F462" s="24"/>
    </row>
    <row r="463" spans="1:6" x14ac:dyDescent="0.25">
      <c r="A463" s="140" t="s">
        <v>588</v>
      </c>
      <c r="B463" s="152" t="s">
        <v>912</v>
      </c>
      <c r="C463" s="148" t="s">
        <v>93</v>
      </c>
      <c r="D463" s="148" t="s">
        <v>14</v>
      </c>
      <c r="E463" s="141">
        <v>100000</v>
      </c>
      <c r="F463" s="24"/>
    </row>
    <row r="464" spans="1:6" x14ac:dyDescent="0.25">
      <c r="A464" s="140" t="s">
        <v>614</v>
      </c>
      <c r="B464" s="152" t="s">
        <v>912</v>
      </c>
      <c r="C464" s="148" t="s">
        <v>93</v>
      </c>
      <c r="D464" s="148" t="s">
        <v>202</v>
      </c>
      <c r="E464" s="141">
        <v>100000</v>
      </c>
      <c r="F464" s="24"/>
    </row>
    <row r="465" spans="1:6" ht="47.25" x14ac:dyDescent="0.25">
      <c r="A465" s="140" t="s">
        <v>1239</v>
      </c>
      <c r="B465" s="152" t="s">
        <v>122</v>
      </c>
      <c r="C465" s="148" t="s">
        <v>104</v>
      </c>
      <c r="D465" s="148" t="s">
        <v>84</v>
      </c>
      <c r="E465" s="141">
        <v>973450</v>
      </c>
      <c r="F465" s="24"/>
    </row>
    <row r="466" spans="1:6" ht="47.25" x14ac:dyDescent="0.25">
      <c r="A466" s="140" t="s">
        <v>1021</v>
      </c>
      <c r="B466" s="152" t="s">
        <v>928</v>
      </c>
      <c r="C466" s="148" t="s">
        <v>104</v>
      </c>
      <c r="D466" s="148" t="s">
        <v>84</v>
      </c>
      <c r="E466" s="141">
        <v>410250</v>
      </c>
      <c r="F466" s="24"/>
    </row>
    <row r="467" spans="1:6" ht="31.5" x14ac:dyDescent="0.25">
      <c r="A467" s="140" t="s">
        <v>1022</v>
      </c>
      <c r="B467" s="152" t="s">
        <v>930</v>
      </c>
      <c r="C467" s="148" t="s">
        <v>104</v>
      </c>
      <c r="D467" s="148" t="s">
        <v>84</v>
      </c>
      <c r="E467" s="141">
        <v>410250</v>
      </c>
      <c r="F467" s="24"/>
    </row>
    <row r="468" spans="1:6" ht="31.5" x14ac:dyDescent="0.25">
      <c r="A468" s="140" t="s">
        <v>347</v>
      </c>
      <c r="B468" s="152" t="s">
        <v>930</v>
      </c>
      <c r="C468" s="148" t="s">
        <v>93</v>
      </c>
      <c r="D468" s="148" t="s">
        <v>84</v>
      </c>
      <c r="E468" s="141">
        <v>410250</v>
      </c>
      <c r="F468" s="24"/>
    </row>
    <row r="469" spans="1:6" s="22" customFormat="1" x14ac:dyDescent="0.25">
      <c r="A469" s="140" t="s">
        <v>588</v>
      </c>
      <c r="B469" s="152" t="s">
        <v>930</v>
      </c>
      <c r="C469" s="148" t="s">
        <v>93</v>
      </c>
      <c r="D469" s="148" t="s">
        <v>14</v>
      </c>
      <c r="E469" s="141">
        <v>410250</v>
      </c>
      <c r="F469" s="24"/>
    </row>
    <row r="470" spans="1:6" x14ac:dyDescent="0.25">
      <c r="A470" s="140" t="s">
        <v>589</v>
      </c>
      <c r="B470" s="152" t="s">
        <v>930</v>
      </c>
      <c r="C470" s="148" t="s">
        <v>93</v>
      </c>
      <c r="D470" s="148" t="s">
        <v>50</v>
      </c>
      <c r="E470" s="141">
        <v>410250</v>
      </c>
      <c r="F470" s="24"/>
    </row>
    <row r="471" spans="1:6" ht="63" x14ac:dyDescent="0.25">
      <c r="A471" s="140" t="s">
        <v>617</v>
      </c>
      <c r="B471" s="152" t="s">
        <v>335</v>
      </c>
      <c r="C471" s="148" t="s">
        <v>104</v>
      </c>
      <c r="D471" s="148" t="s">
        <v>84</v>
      </c>
      <c r="E471" s="141">
        <v>73200</v>
      </c>
      <c r="F471" s="24"/>
    </row>
    <row r="472" spans="1:6" ht="47.25" x14ac:dyDescent="0.25">
      <c r="A472" s="140" t="s">
        <v>618</v>
      </c>
      <c r="B472" s="152" t="s">
        <v>496</v>
      </c>
      <c r="C472" s="148" t="s">
        <v>104</v>
      </c>
      <c r="D472" s="148" t="s">
        <v>84</v>
      </c>
      <c r="E472" s="141">
        <v>73200</v>
      </c>
      <c r="F472" s="24"/>
    </row>
    <row r="473" spans="1:6" ht="31.5" x14ac:dyDescent="0.25">
      <c r="A473" s="140" t="s">
        <v>347</v>
      </c>
      <c r="B473" s="152" t="s">
        <v>496</v>
      </c>
      <c r="C473" s="148" t="s">
        <v>93</v>
      </c>
      <c r="D473" s="148" t="s">
        <v>84</v>
      </c>
      <c r="E473" s="141">
        <v>73200</v>
      </c>
      <c r="F473" s="24"/>
    </row>
    <row r="474" spans="1:6" x14ac:dyDescent="0.25">
      <c r="A474" s="140" t="s">
        <v>567</v>
      </c>
      <c r="B474" s="152" t="s">
        <v>496</v>
      </c>
      <c r="C474" s="148" t="s">
        <v>93</v>
      </c>
      <c r="D474" s="148" t="s">
        <v>65</v>
      </c>
      <c r="E474" s="141">
        <v>73200</v>
      </c>
      <c r="F474" s="24"/>
    </row>
    <row r="475" spans="1:6" x14ac:dyDescent="0.25">
      <c r="A475" s="140" t="s">
        <v>568</v>
      </c>
      <c r="B475" s="152" t="s">
        <v>496</v>
      </c>
      <c r="C475" s="148" t="s">
        <v>93</v>
      </c>
      <c r="D475" s="148" t="s">
        <v>21</v>
      </c>
      <c r="E475" s="141">
        <v>73200</v>
      </c>
      <c r="F475" s="24"/>
    </row>
    <row r="476" spans="1:6" ht="31.5" x14ac:dyDescent="0.25">
      <c r="A476" s="140" t="s">
        <v>1023</v>
      </c>
      <c r="B476" s="152" t="s">
        <v>932</v>
      </c>
      <c r="C476" s="148" t="s">
        <v>104</v>
      </c>
      <c r="D476" s="148" t="s">
        <v>84</v>
      </c>
      <c r="E476" s="141">
        <v>100000</v>
      </c>
      <c r="F476" s="24"/>
    </row>
    <row r="477" spans="1:6" x14ac:dyDescent="0.25">
      <c r="A477" s="140" t="s">
        <v>1024</v>
      </c>
      <c r="B477" s="152" t="s">
        <v>934</v>
      </c>
      <c r="C477" s="148" t="s">
        <v>104</v>
      </c>
      <c r="D477" s="148" t="s">
        <v>84</v>
      </c>
      <c r="E477" s="141">
        <v>100000</v>
      </c>
      <c r="F477" s="24"/>
    </row>
    <row r="478" spans="1:6" ht="31.5" x14ac:dyDescent="0.25">
      <c r="A478" s="140" t="s">
        <v>347</v>
      </c>
      <c r="B478" s="152" t="s">
        <v>934</v>
      </c>
      <c r="C478" s="148" t="s">
        <v>93</v>
      </c>
      <c r="D478" s="148" t="s">
        <v>84</v>
      </c>
      <c r="E478" s="141">
        <v>100000</v>
      </c>
      <c r="F478" s="24"/>
    </row>
    <row r="479" spans="1:6" x14ac:dyDescent="0.25">
      <c r="A479" s="140" t="s">
        <v>588</v>
      </c>
      <c r="B479" s="152" t="s">
        <v>934</v>
      </c>
      <c r="C479" s="148" t="s">
        <v>93</v>
      </c>
      <c r="D479" s="148" t="s">
        <v>14</v>
      </c>
      <c r="E479" s="141">
        <v>100000</v>
      </c>
      <c r="F479" s="24"/>
    </row>
    <row r="480" spans="1:6" x14ac:dyDescent="0.25">
      <c r="A480" s="140" t="s">
        <v>589</v>
      </c>
      <c r="B480" s="152" t="s">
        <v>934</v>
      </c>
      <c r="C480" s="148" t="s">
        <v>93</v>
      </c>
      <c r="D480" s="148" t="s">
        <v>50</v>
      </c>
      <c r="E480" s="141">
        <v>100000</v>
      </c>
      <c r="F480" s="24"/>
    </row>
    <row r="481" spans="1:6" ht="78.75" x14ac:dyDescent="0.25">
      <c r="A481" s="140" t="s">
        <v>1025</v>
      </c>
      <c r="B481" s="152" t="s">
        <v>936</v>
      </c>
      <c r="C481" s="148" t="s">
        <v>104</v>
      </c>
      <c r="D481" s="148" t="s">
        <v>84</v>
      </c>
      <c r="E481" s="141">
        <v>390000</v>
      </c>
      <c r="F481" s="24"/>
    </row>
    <row r="482" spans="1:6" ht="31.5" x14ac:dyDescent="0.25">
      <c r="A482" s="140" t="s">
        <v>1026</v>
      </c>
      <c r="B482" s="152" t="s">
        <v>938</v>
      </c>
      <c r="C482" s="148" t="s">
        <v>104</v>
      </c>
      <c r="D482" s="148" t="s">
        <v>84</v>
      </c>
      <c r="E482" s="141">
        <v>390000</v>
      </c>
      <c r="F482" s="24"/>
    </row>
    <row r="483" spans="1:6" ht="31.5" x14ac:dyDescent="0.25">
      <c r="A483" s="140" t="s">
        <v>347</v>
      </c>
      <c r="B483" s="152" t="s">
        <v>938</v>
      </c>
      <c r="C483" s="148" t="s">
        <v>93</v>
      </c>
      <c r="D483" s="148" t="s">
        <v>84</v>
      </c>
      <c r="E483" s="141">
        <v>390000</v>
      </c>
      <c r="F483" s="24"/>
    </row>
    <row r="484" spans="1:6" x14ac:dyDescent="0.25">
      <c r="A484" s="140" t="s">
        <v>588</v>
      </c>
      <c r="B484" s="152" t="s">
        <v>938</v>
      </c>
      <c r="C484" s="148" t="s">
        <v>93</v>
      </c>
      <c r="D484" s="148" t="s">
        <v>14</v>
      </c>
      <c r="E484" s="141">
        <v>390000</v>
      </c>
      <c r="F484" s="24"/>
    </row>
    <row r="485" spans="1:6" x14ac:dyDescent="0.25">
      <c r="A485" s="140" t="s">
        <v>589</v>
      </c>
      <c r="B485" s="152" t="s">
        <v>938</v>
      </c>
      <c r="C485" s="148" t="s">
        <v>93</v>
      </c>
      <c r="D485" s="148" t="s">
        <v>50</v>
      </c>
      <c r="E485" s="141">
        <v>390000</v>
      </c>
      <c r="F485" s="24"/>
    </row>
    <row r="486" spans="1:6" ht="47.25" x14ac:dyDescent="0.25">
      <c r="A486" s="140" t="s">
        <v>407</v>
      </c>
      <c r="B486" s="152" t="s">
        <v>117</v>
      </c>
      <c r="C486" s="148" t="s">
        <v>104</v>
      </c>
      <c r="D486" s="148" t="s">
        <v>84</v>
      </c>
      <c r="E486" s="141">
        <v>1199948</v>
      </c>
      <c r="F486" s="24"/>
    </row>
    <row r="487" spans="1:6" ht="47.25" x14ac:dyDescent="0.25">
      <c r="A487" s="140" t="s">
        <v>619</v>
      </c>
      <c r="B487" s="152" t="s">
        <v>467</v>
      </c>
      <c r="C487" s="148" t="s">
        <v>104</v>
      </c>
      <c r="D487" s="148" t="s">
        <v>84</v>
      </c>
      <c r="E487" s="141">
        <v>1160000</v>
      </c>
      <c r="F487" s="24"/>
    </row>
    <row r="488" spans="1:6" ht="94.5" x14ac:dyDescent="0.25">
      <c r="A488" s="140" t="s">
        <v>620</v>
      </c>
      <c r="B488" s="152" t="s">
        <v>469</v>
      </c>
      <c r="C488" s="148" t="s">
        <v>104</v>
      </c>
      <c r="D488" s="148" t="s">
        <v>84</v>
      </c>
      <c r="E488" s="141">
        <v>1160000</v>
      </c>
      <c r="F488" s="24"/>
    </row>
    <row r="489" spans="1:6" ht="31.5" x14ac:dyDescent="0.25">
      <c r="A489" s="140" t="s">
        <v>347</v>
      </c>
      <c r="B489" s="152" t="s">
        <v>469</v>
      </c>
      <c r="C489" s="148" t="s">
        <v>93</v>
      </c>
      <c r="D489" s="148" t="s">
        <v>84</v>
      </c>
      <c r="E489" s="141">
        <v>1160000</v>
      </c>
      <c r="F489" s="24"/>
    </row>
    <row r="490" spans="1:6" x14ac:dyDescent="0.25">
      <c r="A490" s="140" t="s">
        <v>567</v>
      </c>
      <c r="B490" s="152" t="s">
        <v>469</v>
      </c>
      <c r="C490" s="148" t="s">
        <v>93</v>
      </c>
      <c r="D490" s="148" t="s">
        <v>65</v>
      </c>
      <c r="E490" s="141">
        <v>1160000</v>
      </c>
      <c r="F490" s="24"/>
    </row>
    <row r="491" spans="1:6" x14ac:dyDescent="0.25">
      <c r="A491" s="140" t="s">
        <v>568</v>
      </c>
      <c r="B491" s="152" t="s">
        <v>469</v>
      </c>
      <c r="C491" s="148" t="s">
        <v>93</v>
      </c>
      <c r="D491" s="148" t="s">
        <v>21</v>
      </c>
      <c r="E491" s="141">
        <v>1160000</v>
      </c>
      <c r="F491" s="24"/>
    </row>
    <row r="492" spans="1:6" ht="63" x14ac:dyDescent="0.25">
      <c r="A492" s="140" t="s">
        <v>1263</v>
      </c>
      <c r="B492" s="152" t="s">
        <v>1207</v>
      </c>
      <c r="C492" s="148" t="s">
        <v>104</v>
      </c>
      <c r="D492" s="148" t="s">
        <v>84</v>
      </c>
      <c r="E492" s="141">
        <v>8020</v>
      </c>
      <c r="F492" s="24"/>
    </row>
    <row r="493" spans="1:6" ht="47.25" x14ac:dyDescent="0.25">
      <c r="A493" s="140" t="s">
        <v>1342</v>
      </c>
      <c r="B493" s="152" t="s">
        <v>1208</v>
      </c>
      <c r="C493" s="148" t="s">
        <v>104</v>
      </c>
      <c r="D493" s="148" t="s">
        <v>84</v>
      </c>
      <c r="E493" s="141">
        <v>8020</v>
      </c>
      <c r="F493" s="24"/>
    </row>
    <row r="494" spans="1:6" ht="31.5" x14ac:dyDescent="0.25">
      <c r="A494" s="140" t="s">
        <v>347</v>
      </c>
      <c r="B494" s="152" t="s">
        <v>1208</v>
      </c>
      <c r="C494" s="148" t="s">
        <v>93</v>
      </c>
      <c r="D494" s="148" t="s">
        <v>84</v>
      </c>
      <c r="E494" s="141">
        <v>8020</v>
      </c>
      <c r="F494" s="24"/>
    </row>
    <row r="495" spans="1:6" x14ac:dyDescent="0.25">
      <c r="A495" s="140" t="s">
        <v>567</v>
      </c>
      <c r="B495" s="152" t="s">
        <v>1208</v>
      </c>
      <c r="C495" s="148" t="s">
        <v>93</v>
      </c>
      <c r="D495" s="148" t="s">
        <v>65</v>
      </c>
      <c r="E495" s="141">
        <v>8020</v>
      </c>
      <c r="F495" s="24"/>
    </row>
    <row r="496" spans="1:6" x14ac:dyDescent="0.25">
      <c r="A496" s="140" t="s">
        <v>568</v>
      </c>
      <c r="B496" s="152" t="s">
        <v>1208</v>
      </c>
      <c r="C496" s="148" t="s">
        <v>93</v>
      </c>
      <c r="D496" s="148" t="s">
        <v>21</v>
      </c>
      <c r="E496" s="141">
        <v>8020</v>
      </c>
      <c r="F496" s="24"/>
    </row>
    <row r="497" spans="1:6" ht="47.25" x14ac:dyDescent="0.25">
      <c r="A497" s="140" t="s">
        <v>621</v>
      </c>
      <c r="B497" s="152" t="s">
        <v>491</v>
      </c>
      <c r="C497" s="148" t="s">
        <v>104</v>
      </c>
      <c r="D497" s="148" t="s">
        <v>84</v>
      </c>
      <c r="E497" s="141">
        <v>31928</v>
      </c>
      <c r="F497" s="24"/>
    </row>
    <row r="498" spans="1:6" ht="47.25" x14ac:dyDescent="0.25">
      <c r="A498" s="140" t="s">
        <v>314</v>
      </c>
      <c r="B498" s="152" t="s">
        <v>492</v>
      </c>
      <c r="C498" s="148" t="s">
        <v>104</v>
      </c>
      <c r="D498" s="148" t="s">
        <v>84</v>
      </c>
      <c r="E498" s="141">
        <v>30331.599999999999</v>
      </c>
      <c r="F498" s="24"/>
    </row>
    <row r="499" spans="1:6" ht="31.5" x14ac:dyDescent="0.25">
      <c r="A499" s="140" t="s">
        <v>347</v>
      </c>
      <c r="B499" s="152" t="s">
        <v>492</v>
      </c>
      <c r="C499" s="148" t="s">
        <v>93</v>
      </c>
      <c r="D499" s="148" t="s">
        <v>84</v>
      </c>
      <c r="E499" s="141">
        <v>30331.599999999999</v>
      </c>
      <c r="F499" s="24"/>
    </row>
    <row r="500" spans="1:6" x14ac:dyDescent="0.25">
      <c r="A500" s="140" t="s">
        <v>588</v>
      </c>
      <c r="B500" s="152" t="s">
        <v>492</v>
      </c>
      <c r="C500" s="148" t="s">
        <v>93</v>
      </c>
      <c r="D500" s="148" t="s">
        <v>14</v>
      </c>
      <c r="E500" s="141">
        <v>30331.599999999999</v>
      </c>
      <c r="F500" s="24"/>
    </row>
    <row r="501" spans="1:6" x14ac:dyDescent="0.25">
      <c r="A501" s="140" t="s">
        <v>622</v>
      </c>
      <c r="B501" s="152" t="s">
        <v>492</v>
      </c>
      <c r="C501" s="148" t="s">
        <v>93</v>
      </c>
      <c r="D501" s="148" t="s">
        <v>119</v>
      </c>
      <c r="E501" s="141">
        <v>30331.599999999999</v>
      </c>
      <c r="F501" s="24"/>
    </row>
    <row r="502" spans="1:6" ht="63" x14ac:dyDescent="0.25">
      <c r="A502" s="140" t="s">
        <v>360</v>
      </c>
      <c r="B502" s="152" t="s">
        <v>493</v>
      </c>
      <c r="C502" s="148" t="s">
        <v>104</v>
      </c>
      <c r="D502" s="148" t="s">
        <v>84</v>
      </c>
      <c r="E502" s="141">
        <v>1596.4</v>
      </c>
      <c r="F502" s="24"/>
    </row>
    <row r="503" spans="1:6" ht="31.5" x14ac:dyDescent="0.25">
      <c r="A503" s="140" t="s">
        <v>347</v>
      </c>
      <c r="B503" s="152" t="s">
        <v>493</v>
      </c>
      <c r="C503" s="148" t="s">
        <v>93</v>
      </c>
      <c r="D503" s="148" t="s">
        <v>84</v>
      </c>
      <c r="E503" s="141">
        <v>1596.4</v>
      </c>
      <c r="F503" s="24"/>
    </row>
    <row r="504" spans="1:6" x14ac:dyDescent="0.25">
      <c r="A504" s="140" t="s">
        <v>588</v>
      </c>
      <c r="B504" s="152" t="s">
        <v>493</v>
      </c>
      <c r="C504" s="148" t="s">
        <v>93</v>
      </c>
      <c r="D504" s="148" t="s">
        <v>14</v>
      </c>
      <c r="E504" s="141">
        <v>1596.4</v>
      </c>
      <c r="F504" s="24"/>
    </row>
    <row r="505" spans="1:6" x14ac:dyDescent="0.25">
      <c r="A505" s="140" t="s">
        <v>622</v>
      </c>
      <c r="B505" s="152" t="s">
        <v>493</v>
      </c>
      <c r="C505" s="148" t="s">
        <v>93</v>
      </c>
      <c r="D505" s="148" t="s">
        <v>119</v>
      </c>
      <c r="E505" s="141">
        <v>1596.4</v>
      </c>
      <c r="F505" s="24"/>
    </row>
    <row r="506" spans="1:6" ht="47.25" x14ac:dyDescent="0.25">
      <c r="A506" s="140" t="s">
        <v>408</v>
      </c>
      <c r="B506" s="152" t="s">
        <v>127</v>
      </c>
      <c r="C506" s="148" t="s">
        <v>104</v>
      </c>
      <c r="D506" s="148" t="s">
        <v>84</v>
      </c>
      <c r="E506" s="141">
        <v>61684239.399999999</v>
      </c>
      <c r="F506" s="24"/>
    </row>
    <row r="507" spans="1:6" ht="31.5" x14ac:dyDescent="0.25">
      <c r="A507" s="140" t="s">
        <v>623</v>
      </c>
      <c r="B507" s="152" t="s">
        <v>340</v>
      </c>
      <c r="C507" s="148" t="s">
        <v>104</v>
      </c>
      <c r="D507" s="148" t="s">
        <v>84</v>
      </c>
      <c r="E507" s="141">
        <v>32421710.969999999</v>
      </c>
      <c r="F507" s="24"/>
    </row>
    <row r="508" spans="1:6" ht="63" x14ac:dyDescent="0.25">
      <c r="A508" s="140" t="s">
        <v>310</v>
      </c>
      <c r="B508" s="152" t="s">
        <v>526</v>
      </c>
      <c r="C508" s="148" t="s">
        <v>104</v>
      </c>
      <c r="D508" s="148" t="s">
        <v>84</v>
      </c>
      <c r="E508" s="141">
        <v>250000</v>
      </c>
      <c r="F508" s="24"/>
    </row>
    <row r="509" spans="1:6" s="132" customFormat="1" ht="31.5" x14ac:dyDescent="0.25">
      <c r="A509" s="140" t="s">
        <v>318</v>
      </c>
      <c r="B509" s="152" t="s">
        <v>526</v>
      </c>
      <c r="C509" s="148" t="s">
        <v>47</v>
      </c>
      <c r="D509" s="148" t="s">
        <v>84</v>
      </c>
      <c r="E509" s="141">
        <v>250000</v>
      </c>
      <c r="F509" s="24"/>
    </row>
    <row r="510" spans="1:6" s="132" customFormat="1" x14ac:dyDescent="0.25">
      <c r="A510" s="140" t="s">
        <v>624</v>
      </c>
      <c r="B510" s="152" t="s">
        <v>526</v>
      </c>
      <c r="C510" s="148" t="s">
        <v>47</v>
      </c>
      <c r="D510" s="148" t="s">
        <v>51</v>
      </c>
      <c r="E510" s="141">
        <v>250000</v>
      </c>
      <c r="F510" s="24"/>
    </row>
    <row r="511" spans="1:6" s="132" customFormat="1" x14ac:dyDescent="0.25">
      <c r="A511" s="140" t="s">
        <v>625</v>
      </c>
      <c r="B511" s="152" t="s">
        <v>526</v>
      </c>
      <c r="C511" s="148" t="s">
        <v>47</v>
      </c>
      <c r="D511" s="148" t="s">
        <v>52</v>
      </c>
      <c r="E511" s="141">
        <v>250000</v>
      </c>
      <c r="F511" s="24"/>
    </row>
    <row r="512" spans="1:6" s="132" customFormat="1" ht="31.5" x14ac:dyDescent="0.25">
      <c r="A512" s="140" t="s">
        <v>1338</v>
      </c>
      <c r="B512" s="152" t="s">
        <v>1305</v>
      </c>
      <c r="C512" s="148" t="s">
        <v>104</v>
      </c>
      <c r="D512" s="148" t="s">
        <v>84</v>
      </c>
      <c r="E512" s="141">
        <v>1167320</v>
      </c>
      <c r="F512" s="24"/>
    </row>
    <row r="513" spans="1:6" s="132" customFormat="1" ht="31.5" x14ac:dyDescent="0.25">
      <c r="A513" s="140" t="s">
        <v>318</v>
      </c>
      <c r="B513" s="152" t="s">
        <v>1305</v>
      </c>
      <c r="C513" s="148" t="s">
        <v>47</v>
      </c>
      <c r="D513" s="148" t="s">
        <v>84</v>
      </c>
      <c r="E513" s="141">
        <v>1167320</v>
      </c>
      <c r="F513" s="24"/>
    </row>
    <row r="514" spans="1:6" s="132" customFormat="1" x14ac:dyDescent="0.25">
      <c r="A514" s="140" t="s">
        <v>624</v>
      </c>
      <c r="B514" s="152" t="s">
        <v>1305</v>
      </c>
      <c r="C514" s="148" t="s">
        <v>47</v>
      </c>
      <c r="D514" s="148" t="s">
        <v>51</v>
      </c>
      <c r="E514" s="141">
        <v>1167320</v>
      </c>
      <c r="F514" s="24"/>
    </row>
    <row r="515" spans="1:6" s="132" customFormat="1" x14ac:dyDescent="0.25">
      <c r="A515" s="140" t="s">
        <v>625</v>
      </c>
      <c r="B515" s="152" t="s">
        <v>1305</v>
      </c>
      <c r="C515" s="148" t="s">
        <v>47</v>
      </c>
      <c r="D515" s="148" t="s">
        <v>52</v>
      </c>
      <c r="E515" s="141">
        <v>1167320</v>
      </c>
      <c r="F515" s="24"/>
    </row>
    <row r="516" spans="1:6" s="144" customFormat="1" ht="47.25" x14ac:dyDescent="0.25">
      <c r="A516" s="140" t="s">
        <v>821</v>
      </c>
      <c r="B516" s="152" t="s">
        <v>527</v>
      </c>
      <c r="C516" s="148" t="s">
        <v>104</v>
      </c>
      <c r="D516" s="148" t="s">
        <v>84</v>
      </c>
      <c r="E516" s="141">
        <v>31004390.969999999</v>
      </c>
      <c r="F516" s="24"/>
    </row>
    <row r="517" spans="1:6" s="144" customFormat="1" ht="31.5" x14ac:dyDescent="0.25">
      <c r="A517" s="140" t="s">
        <v>318</v>
      </c>
      <c r="B517" s="152" t="s">
        <v>527</v>
      </c>
      <c r="C517" s="148" t="s">
        <v>47</v>
      </c>
      <c r="D517" s="148" t="s">
        <v>84</v>
      </c>
      <c r="E517" s="141">
        <v>31004390.969999999</v>
      </c>
      <c r="F517" s="24"/>
    </row>
    <row r="518" spans="1:6" s="144" customFormat="1" x14ac:dyDescent="0.25">
      <c r="A518" s="140" t="s">
        <v>624</v>
      </c>
      <c r="B518" s="152" t="s">
        <v>527</v>
      </c>
      <c r="C518" s="148" t="s">
        <v>47</v>
      </c>
      <c r="D518" s="148" t="s">
        <v>51</v>
      </c>
      <c r="E518" s="141">
        <v>31004390.969999999</v>
      </c>
      <c r="F518" s="24"/>
    </row>
    <row r="519" spans="1:6" s="144" customFormat="1" x14ac:dyDescent="0.25">
      <c r="A519" s="140" t="s">
        <v>625</v>
      </c>
      <c r="B519" s="152" t="s">
        <v>527</v>
      </c>
      <c r="C519" s="148" t="s">
        <v>47</v>
      </c>
      <c r="D519" s="148" t="s">
        <v>52</v>
      </c>
      <c r="E519" s="141">
        <v>31004390.969999999</v>
      </c>
      <c r="F519" s="24"/>
    </row>
    <row r="520" spans="1:6" s="144" customFormat="1" ht="31.5" x14ac:dyDescent="0.25">
      <c r="A520" s="140" t="s">
        <v>627</v>
      </c>
      <c r="B520" s="152" t="s">
        <v>341</v>
      </c>
      <c r="C520" s="148" t="s">
        <v>104</v>
      </c>
      <c r="D520" s="148" t="s">
        <v>84</v>
      </c>
      <c r="E520" s="141">
        <v>240538</v>
      </c>
      <c r="F520" s="24"/>
    </row>
    <row r="521" spans="1:6" s="144" customFormat="1" ht="31.5" x14ac:dyDescent="0.25">
      <c r="A521" s="140" t="s">
        <v>628</v>
      </c>
      <c r="B521" s="152" t="s">
        <v>531</v>
      </c>
      <c r="C521" s="148" t="s">
        <v>104</v>
      </c>
      <c r="D521" s="148" t="s">
        <v>84</v>
      </c>
      <c r="E521" s="141">
        <v>240538</v>
      </c>
      <c r="F521" s="24"/>
    </row>
    <row r="522" spans="1:6" s="144" customFormat="1" ht="31.5" x14ac:dyDescent="0.25">
      <c r="A522" s="140" t="s">
        <v>318</v>
      </c>
      <c r="B522" s="152" t="s">
        <v>531</v>
      </c>
      <c r="C522" s="148" t="s">
        <v>47</v>
      </c>
      <c r="D522" s="148" t="s">
        <v>84</v>
      </c>
      <c r="E522" s="141">
        <v>240538</v>
      </c>
      <c r="F522" s="24"/>
    </row>
    <row r="523" spans="1:6" s="144" customFormat="1" x14ac:dyDescent="0.25">
      <c r="A523" s="140" t="s">
        <v>624</v>
      </c>
      <c r="B523" s="152" t="s">
        <v>531</v>
      </c>
      <c r="C523" s="148" t="s">
        <v>47</v>
      </c>
      <c r="D523" s="148" t="s">
        <v>51</v>
      </c>
      <c r="E523" s="141">
        <v>240538</v>
      </c>
      <c r="F523" s="24"/>
    </row>
    <row r="524" spans="1:6" s="144" customFormat="1" x14ac:dyDescent="0.25">
      <c r="A524" s="140" t="s">
        <v>625</v>
      </c>
      <c r="B524" s="152" t="s">
        <v>531</v>
      </c>
      <c r="C524" s="148" t="s">
        <v>47</v>
      </c>
      <c r="D524" s="148" t="s">
        <v>52</v>
      </c>
      <c r="E524" s="141">
        <v>240538</v>
      </c>
      <c r="F524" s="24"/>
    </row>
    <row r="525" spans="1:6" s="144" customFormat="1" ht="31.5" x14ac:dyDescent="0.25">
      <c r="A525" s="140" t="s">
        <v>1027</v>
      </c>
      <c r="B525" s="152" t="s">
        <v>984</v>
      </c>
      <c r="C525" s="148" t="s">
        <v>104</v>
      </c>
      <c r="D525" s="148" t="s">
        <v>84</v>
      </c>
      <c r="E525" s="141">
        <v>70000</v>
      </c>
      <c r="F525" s="24"/>
    </row>
    <row r="526" spans="1:6" s="144" customFormat="1" ht="31.5" x14ac:dyDescent="0.25">
      <c r="A526" s="140" t="s">
        <v>1028</v>
      </c>
      <c r="B526" s="152" t="s">
        <v>986</v>
      </c>
      <c r="C526" s="148" t="s">
        <v>104</v>
      </c>
      <c r="D526" s="148" t="s">
        <v>84</v>
      </c>
      <c r="E526" s="141">
        <v>70000</v>
      </c>
      <c r="F526" s="24"/>
    </row>
    <row r="527" spans="1:6" s="144" customFormat="1" ht="31.5" x14ac:dyDescent="0.25">
      <c r="A527" s="140" t="s">
        <v>318</v>
      </c>
      <c r="B527" s="152" t="s">
        <v>986</v>
      </c>
      <c r="C527" s="148" t="s">
        <v>47</v>
      </c>
      <c r="D527" s="148" t="s">
        <v>84</v>
      </c>
      <c r="E527" s="141">
        <v>70000</v>
      </c>
      <c r="F527" s="24"/>
    </row>
    <row r="528" spans="1:6" s="144" customFormat="1" x14ac:dyDescent="0.25">
      <c r="A528" s="140" t="s">
        <v>624</v>
      </c>
      <c r="B528" s="152" t="s">
        <v>986</v>
      </c>
      <c r="C528" s="148" t="s">
        <v>47</v>
      </c>
      <c r="D528" s="148" t="s">
        <v>51</v>
      </c>
      <c r="E528" s="141">
        <v>70000</v>
      </c>
      <c r="F528" s="24"/>
    </row>
    <row r="529" spans="1:6" s="144" customFormat="1" x14ac:dyDescent="0.25">
      <c r="A529" s="140" t="s">
        <v>625</v>
      </c>
      <c r="B529" s="152" t="s">
        <v>986</v>
      </c>
      <c r="C529" s="148" t="s">
        <v>47</v>
      </c>
      <c r="D529" s="148" t="s">
        <v>52</v>
      </c>
      <c r="E529" s="141">
        <v>70000</v>
      </c>
      <c r="F529" s="24"/>
    </row>
    <row r="530" spans="1:6" s="144" customFormat="1" ht="47.25" x14ac:dyDescent="0.25">
      <c r="A530" s="140" t="s">
        <v>1029</v>
      </c>
      <c r="B530" s="152" t="s">
        <v>988</v>
      </c>
      <c r="C530" s="148" t="s">
        <v>104</v>
      </c>
      <c r="D530" s="148" t="s">
        <v>84</v>
      </c>
      <c r="E530" s="141">
        <v>34650</v>
      </c>
      <c r="F530" s="24"/>
    </row>
    <row r="531" spans="1:6" s="144" customFormat="1" ht="47.25" x14ac:dyDescent="0.25">
      <c r="A531" s="140" t="s">
        <v>1030</v>
      </c>
      <c r="B531" s="152" t="s">
        <v>990</v>
      </c>
      <c r="C531" s="148" t="s">
        <v>104</v>
      </c>
      <c r="D531" s="148" t="s">
        <v>84</v>
      </c>
      <c r="E531" s="141">
        <v>34650</v>
      </c>
      <c r="F531" s="24"/>
    </row>
    <row r="532" spans="1:6" s="144" customFormat="1" ht="31.5" x14ac:dyDescent="0.25">
      <c r="A532" s="140" t="s">
        <v>318</v>
      </c>
      <c r="B532" s="152" t="s">
        <v>990</v>
      </c>
      <c r="C532" s="148" t="s">
        <v>47</v>
      </c>
      <c r="D532" s="148" t="s">
        <v>84</v>
      </c>
      <c r="E532" s="141">
        <v>34650</v>
      </c>
      <c r="F532" s="24"/>
    </row>
    <row r="533" spans="1:6" s="144" customFormat="1" x14ac:dyDescent="0.25">
      <c r="A533" s="140" t="s">
        <v>624</v>
      </c>
      <c r="B533" s="152" t="s">
        <v>990</v>
      </c>
      <c r="C533" s="148" t="s">
        <v>47</v>
      </c>
      <c r="D533" s="148" t="s">
        <v>51</v>
      </c>
      <c r="E533" s="141">
        <v>34650</v>
      </c>
      <c r="F533" s="24"/>
    </row>
    <row r="534" spans="1:6" s="144" customFormat="1" x14ac:dyDescent="0.25">
      <c r="A534" s="140" t="s">
        <v>625</v>
      </c>
      <c r="B534" s="152" t="s">
        <v>990</v>
      </c>
      <c r="C534" s="148" t="s">
        <v>47</v>
      </c>
      <c r="D534" s="148" t="s">
        <v>52</v>
      </c>
      <c r="E534" s="141">
        <v>34650</v>
      </c>
      <c r="F534" s="24"/>
    </row>
    <row r="535" spans="1:6" s="144" customFormat="1" ht="31.5" x14ac:dyDescent="0.25">
      <c r="A535" s="140" t="s">
        <v>1343</v>
      </c>
      <c r="B535" s="152" t="s">
        <v>1307</v>
      </c>
      <c r="C535" s="148" t="s">
        <v>104</v>
      </c>
      <c r="D535" s="148" t="s">
        <v>84</v>
      </c>
      <c r="E535" s="141">
        <v>28917340.43</v>
      </c>
      <c r="F535" s="24"/>
    </row>
    <row r="536" spans="1:6" s="144" customFormat="1" ht="63" x14ac:dyDescent="0.25">
      <c r="A536" s="140" t="s">
        <v>1344</v>
      </c>
      <c r="B536" s="152" t="s">
        <v>1309</v>
      </c>
      <c r="C536" s="148" t="s">
        <v>104</v>
      </c>
      <c r="D536" s="148" t="s">
        <v>84</v>
      </c>
      <c r="E536" s="141">
        <v>28917340.43</v>
      </c>
      <c r="F536" s="24"/>
    </row>
    <row r="537" spans="1:6" s="144" customFormat="1" ht="31.5" x14ac:dyDescent="0.25">
      <c r="A537" s="140" t="s">
        <v>318</v>
      </c>
      <c r="B537" s="152" t="s">
        <v>1309</v>
      </c>
      <c r="C537" s="148" t="s">
        <v>47</v>
      </c>
      <c r="D537" s="148" t="s">
        <v>84</v>
      </c>
      <c r="E537" s="141">
        <v>28917340.43</v>
      </c>
      <c r="F537" s="24"/>
    </row>
    <row r="538" spans="1:6" s="144" customFormat="1" x14ac:dyDescent="0.25">
      <c r="A538" s="140" t="s">
        <v>624</v>
      </c>
      <c r="B538" s="152" t="s">
        <v>1309</v>
      </c>
      <c r="C538" s="148" t="s">
        <v>47</v>
      </c>
      <c r="D538" s="148" t="s">
        <v>51</v>
      </c>
      <c r="E538" s="141">
        <v>28917340.43</v>
      </c>
      <c r="F538" s="24"/>
    </row>
    <row r="539" spans="1:6" s="144" customFormat="1" x14ac:dyDescent="0.25">
      <c r="A539" s="140" t="s">
        <v>625</v>
      </c>
      <c r="B539" s="152" t="s">
        <v>1309</v>
      </c>
      <c r="C539" s="148" t="s">
        <v>47</v>
      </c>
      <c r="D539" s="148" t="s">
        <v>52</v>
      </c>
      <c r="E539" s="141">
        <v>28917340.43</v>
      </c>
      <c r="F539" s="24"/>
    </row>
    <row r="540" spans="1:6" s="144" customFormat="1" x14ac:dyDescent="0.25">
      <c r="A540" s="140" t="s">
        <v>409</v>
      </c>
      <c r="B540" s="152" t="s">
        <v>128</v>
      </c>
      <c r="C540" s="148" t="s">
        <v>104</v>
      </c>
      <c r="D540" s="148" t="s">
        <v>84</v>
      </c>
      <c r="E540" s="141">
        <v>159294921.25999999</v>
      </c>
      <c r="F540" s="24"/>
    </row>
    <row r="541" spans="1:6" s="144" customFormat="1" x14ac:dyDescent="0.25">
      <c r="A541" s="140" t="s">
        <v>629</v>
      </c>
      <c r="B541" s="152" t="s">
        <v>129</v>
      </c>
      <c r="C541" s="148" t="s">
        <v>104</v>
      </c>
      <c r="D541" s="148" t="s">
        <v>84</v>
      </c>
      <c r="E541" s="141">
        <v>58105649</v>
      </c>
      <c r="F541" s="24"/>
    </row>
    <row r="542" spans="1:6" s="144" customFormat="1" ht="63" x14ac:dyDescent="0.25">
      <c r="A542" s="140" t="s">
        <v>359</v>
      </c>
      <c r="B542" s="152" t="s">
        <v>343</v>
      </c>
      <c r="C542" s="148" t="s">
        <v>104</v>
      </c>
      <c r="D542" s="148" t="s">
        <v>84</v>
      </c>
      <c r="E542" s="141">
        <v>39040978</v>
      </c>
      <c r="F542" s="24"/>
    </row>
    <row r="543" spans="1:6" s="144" customFormat="1" ht="63" x14ac:dyDescent="0.25">
      <c r="A543" s="140" t="s">
        <v>310</v>
      </c>
      <c r="B543" s="152" t="s">
        <v>534</v>
      </c>
      <c r="C543" s="148" t="s">
        <v>104</v>
      </c>
      <c r="D543" s="148" t="s">
        <v>84</v>
      </c>
      <c r="E543" s="141">
        <v>240000</v>
      </c>
      <c r="F543" s="24"/>
    </row>
    <row r="544" spans="1:6" s="144" customFormat="1" ht="31.5" x14ac:dyDescent="0.25">
      <c r="A544" s="140" t="s">
        <v>318</v>
      </c>
      <c r="B544" s="152" t="s">
        <v>534</v>
      </c>
      <c r="C544" s="148" t="s">
        <v>47</v>
      </c>
      <c r="D544" s="148" t="s">
        <v>84</v>
      </c>
      <c r="E544" s="141">
        <v>240000</v>
      </c>
      <c r="F544" s="24"/>
    </row>
    <row r="545" spans="1:6" s="144" customFormat="1" x14ac:dyDescent="0.25">
      <c r="A545" s="140" t="s">
        <v>630</v>
      </c>
      <c r="B545" s="152" t="s">
        <v>534</v>
      </c>
      <c r="C545" s="148" t="s">
        <v>47</v>
      </c>
      <c r="D545" s="148" t="s">
        <v>2</v>
      </c>
      <c r="E545" s="141">
        <v>240000</v>
      </c>
      <c r="F545" s="24"/>
    </row>
    <row r="546" spans="1:6" s="144" customFormat="1" x14ac:dyDescent="0.25">
      <c r="A546" s="140" t="s">
        <v>631</v>
      </c>
      <c r="B546" s="152" t="s">
        <v>534</v>
      </c>
      <c r="C546" s="148" t="s">
        <v>47</v>
      </c>
      <c r="D546" s="148" t="s">
        <v>29</v>
      </c>
      <c r="E546" s="141">
        <v>240000</v>
      </c>
      <c r="F546" s="24"/>
    </row>
    <row r="547" spans="1:6" s="144" customFormat="1" ht="63" x14ac:dyDescent="0.25">
      <c r="A547" s="140" t="s">
        <v>317</v>
      </c>
      <c r="B547" s="152" t="s">
        <v>143</v>
      </c>
      <c r="C547" s="148" t="s">
        <v>104</v>
      </c>
      <c r="D547" s="148" t="s">
        <v>84</v>
      </c>
      <c r="E547" s="141">
        <v>30202822</v>
      </c>
      <c r="F547" s="24"/>
    </row>
    <row r="548" spans="1:6" s="144" customFormat="1" ht="31.5" x14ac:dyDescent="0.25">
      <c r="A548" s="140" t="s">
        <v>318</v>
      </c>
      <c r="B548" s="152" t="s">
        <v>143</v>
      </c>
      <c r="C548" s="148" t="s">
        <v>47</v>
      </c>
      <c r="D548" s="148" t="s">
        <v>84</v>
      </c>
      <c r="E548" s="141">
        <v>30202822</v>
      </c>
      <c r="F548" s="24"/>
    </row>
    <row r="549" spans="1:6" s="144" customFormat="1" x14ac:dyDescent="0.25">
      <c r="A549" s="140" t="s">
        <v>630</v>
      </c>
      <c r="B549" s="152" t="s">
        <v>143</v>
      </c>
      <c r="C549" s="148" t="s">
        <v>47</v>
      </c>
      <c r="D549" s="148" t="s">
        <v>2</v>
      </c>
      <c r="E549" s="141">
        <v>30202822</v>
      </c>
      <c r="F549" s="24"/>
    </row>
    <row r="550" spans="1:6" s="144" customFormat="1" x14ac:dyDescent="0.25">
      <c r="A550" s="140" t="s">
        <v>631</v>
      </c>
      <c r="B550" s="152" t="s">
        <v>143</v>
      </c>
      <c r="C550" s="148" t="s">
        <v>47</v>
      </c>
      <c r="D550" s="148" t="s">
        <v>29</v>
      </c>
      <c r="E550" s="141">
        <v>30202822</v>
      </c>
      <c r="F550" s="24"/>
    </row>
    <row r="551" spans="1:6" s="144" customFormat="1" ht="47.25" x14ac:dyDescent="0.25">
      <c r="A551" s="140" t="s">
        <v>632</v>
      </c>
      <c r="B551" s="152" t="s">
        <v>991</v>
      </c>
      <c r="C551" s="148" t="s">
        <v>104</v>
      </c>
      <c r="D551" s="148" t="s">
        <v>84</v>
      </c>
      <c r="E551" s="141">
        <v>6283194</v>
      </c>
      <c r="F551" s="24"/>
    </row>
    <row r="552" spans="1:6" s="144" customFormat="1" ht="31.5" x14ac:dyDescent="0.25">
      <c r="A552" s="140" t="s">
        <v>318</v>
      </c>
      <c r="B552" s="152" t="s">
        <v>991</v>
      </c>
      <c r="C552" s="148" t="s">
        <v>47</v>
      </c>
      <c r="D552" s="148" t="s">
        <v>84</v>
      </c>
      <c r="E552" s="141">
        <v>6283194</v>
      </c>
      <c r="F552" s="24"/>
    </row>
    <row r="553" spans="1:6" s="144" customFormat="1" x14ac:dyDescent="0.25">
      <c r="A553" s="140" t="s">
        <v>630</v>
      </c>
      <c r="B553" s="152" t="s">
        <v>991</v>
      </c>
      <c r="C553" s="148" t="s">
        <v>47</v>
      </c>
      <c r="D553" s="148" t="s">
        <v>2</v>
      </c>
      <c r="E553" s="141">
        <v>6283194</v>
      </c>
      <c r="F553" s="24"/>
    </row>
    <row r="554" spans="1:6" s="144" customFormat="1" x14ac:dyDescent="0.25">
      <c r="A554" s="140" t="s">
        <v>631</v>
      </c>
      <c r="B554" s="152" t="s">
        <v>991</v>
      </c>
      <c r="C554" s="148" t="s">
        <v>47</v>
      </c>
      <c r="D554" s="148" t="s">
        <v>29</v>
      </c>
      <c r="E554" s="141">
        <v>6283194</v>
      </c>
      <c r="F554" s="24"/>
    </row>
    <row r="555" spans="1:6" s="144" customFormat="1" ht="31.5" x14ac:dyDescent="0.25">
      <c r="A555" s="140" t="s">
        <v>1345</v>
      </c>
      <c r="B555" s="152" t="s">
        <v>1311</v>
      </c>
      <c r="C555" s="148" t="s">
        <v>104</v>
      </c>
      <c r="D555" s="148" t="s">
        <v>84</v>
      </c>
      <c r="E555" s="141">
        <v>725340</v>
      </c>
      <c r="F555" s="24"/>
    </row>
    <row r="556" spans="1:6" s="144" customFormat="1" ht="31.5" x14ac:dyDescent="0.25">
      <c r="A556" s="140" t="s">
        <v>318</v>
      </c>
      <c r="B556" s="152" t="s">
        <v>1311</v>
      </c>
      <c r="C556" s="148" t="s">
        <v>47</v>
      </c>
      <c r="D556" s="148" t="s">
        <v>84</v>
      </c>
      <c r="E556" s="141">
        <v>725340</v>
      </c>
      <c r="F556" s="24"/>
    </row>
    <row r="557" spans="1:6" s="144" customFormat="1" x14ac:dyDescent="0.25">
      <c r="A557" s="140" t="s">
        <v>630</v>
      </c>
      <c r="B557" s="152" t="s">
        <v>1311</v>
      </c>
      <c r="C557" s="148" t="s">
        <v>47</v>
      </c>
      <c r="D557" s="148" t="s">
        <v>2</v>
      </c>
      <c r="E557" s="141">
        <v>725340</v>
      </c>
      <c r="F557" s="24"/>
    </row>
    <row r="558" spans="1:6" s="144" customFormat="1" x14ac:dyDescent="0.25">
      <c r="A558" s="140" t="s">
        <v>631</v>
      </c>
      <c r="B558" s="152" t="s">
        <v>1311</v>
      </c>
      <c r="C558" s="148" t="s">
        <v>47</v>
      </c>
      <c r="D558" s="148" t="s">
        <v>29</v>
      </c>
      <c r="E558" s="141">
        <v>725340</v>
      </c>
      <c r="F558" s="24"/>
    </row>
    <row r="559" spans="1:6" s="144" customFormat="1" ht="63" x14ac:dyDescent="0.25">
      <c r="A559" s="140" t="s">
        <v>626</v>
      </c>
      <c r="B559" s="152" t="s">
        <v>144</v>
      </c>
      <c r="C559" s="148" t="s">
        <v>104</v>
      </c>
      <c r="D559" s="148" t="s">
        <v>84</v>
      </c>
      <c r="E559" s="141">
        <v>1589622</v>
      </c>
      <c r="F559" s="24"/>
    </row>
    <row r="560" spans="1:6" s="144" customFormat="1" ht="31.5" x14ac:dyDescent="0.25">
      <c r="A560" s="140" t="s">
        <v>318</v>
      </c>
      <c r="B560" s="152" t="s">
        <v>144</v>
      </c>
      <c r="C560" s="148" t="s">
        <v>47</v>
      </c>
      <c r="D560" s="148" t="s">
        <v>84</v>
      </c>
      <c r="E560" s="141">
        <v>1589622</v>
      </c>
      <c r="F560" s="24"/>
    </row>
    <row r="561" spans="1:6" s="144" customFormat="1" x14ac:dyDescent="0.25">
      <c r="A561" s="140" t="s">
        <v>630</v>
      </c>
      <c r="B561" s="152" t="s">
        <v>144</v>
      </c>
      <c r="C561" s="148" t="s">
        <v>47</v>
      </c>
      <c r="D561" s="148" t="s">
        <v>2</v>
      </c>
      <c r="E561" s="141">
        <v>1589622</v>
      </c>
      <c r="F561" s="24"/>
    </row>
    <row r="562" spans="1:6" s="144" customFormat="1" x14ac:dyDescent="0.25">
      <c r="A562" s="140" t="s">
        <v>631</v>
      </c>
      <c r="B562" s="152" t="s">
        <v>144</v>
      </c>
      <c r="C562" s="148" t="s">
        <v>47</v>
      </c>
      <c r="D562" s="148" t="s">
        <v>29</v>
      </c>
      <c r="E562" s="141">
        <v>1589622</v>
      </c>
      <c r="F562" s="24"/>
    </row>
    <row r="563" spans="1:6" s="144" customFormat="1" ht="47.25" x14ac:dyDescent="0.25">
      <c r="A563" s="140" t="s">
        <v>633</v>
      </c>
      <c r="B563" s="152" t="s">
        <v>344</v>
      </c>
      <c r="C563" s="148" t="s">
        <v>104</v>
      </c>
      <c r="D563" s="148" t="s">
        <v>84</v>
      </c>
      <c r="E563" s="141">
        <v>7641218</v>
      </c>
      <c r="F563" s="24"/>
    </row>
    <row r="564" spans="1:6" s="144" customFormat="1" ht="63" x14ac:dyDescent="0.25">
      <c r="A564" s="140" t="s">
        <v>310</v>
      </c>
      <c r="B564" s="152" t="s">
        <v>537</v>
      </c>
      <c r="C564" s="148" t="s">
        <v>104</v>
      </c>
      <c r="D564" s="148" t="s">
        <v>84</v>
      </c>
      <c r="E564" s="141">
        <v>50000</v>
      </c>
      <c r="F564" s="24"/>
    </row>
    <row r="565" spans="1:6" s="144" customFormat="1" ht="31.5" x14ac:dyDescent="0.25">
      <c r="A565" s="140" t="s">
        <v>318</v>
      </c>
      <c r="B565" s="152" t="s">
        <v>537</v>
      </c>
      <c r="C565" s="148" t="s">
        <v>47</v>
      </c>
      <c r="D565" s="148" t="s">
        <v>84</v>
      </c>
      <c r="E565" s="141">
        <v>50000</v>
      </c>
      <c r="F565" s="24"/>
    </row>
    <row r="566" spans="1:6" s="144" customFormat="1" x14ac:dyDescent="0.25">
      <c r="A566" s="140" t="s">
        <v>630</v>
      </c>
      <c r="B566" s="152" t="s">
        <v>537</v>
      </c>
      <c r="C566" s="148" t="s">
        <v>47</v>
      </c>
      <c r="D566" s="148" t="s">
        <v>2</v>
      </c>
      <c r="E566" s="141">
        <v>50000</v>
      </c>
      <c r="F566" s="24"/>
    </row>
    <row r="567" spans="1:6" s="144" customFormat="1" x14ac:dyDescent="0.25">
      <c r="A567" s="140" t="s">
        <v>631</v>
      </c>
      <c r="B567" s="152" t="s">
        <v>537</v>
      </c>
      <c r="C567" s="148" t="s">
        <v>47</v>
      </c>
      <c r="D567" s="148" t="s">
        <v>29</v>
      </c>
      <c r="E567" s="141">
        <v>50000</v>
      </c>
      <c r="F567" s="24"/>
    </row>
    <row r="568" spans="1:6" s="144" customFormat="1" ht="63" x14ac:dyDescent="0.25">
      <c r="A568" s="140" t="s">
        <v>317</v>
      </c>
      <c r="B568" s="152" t="s">
        <v>538</v>
      </c>
      <c r="C568" s="148" t="s">
        <v>104</v>
      </c>
      <c r="D568" s="148" t="s">
        <v>84</v>
      </c>
      <c r="E568" s="141">
        <v>5086791</v>
      </c>
      <c r="F568" s="24"/>
    </row>
    <row r="569" spans="1:6" s="144" customFormat="1" ht="31.5" x14ac:dyDescent="0.25">
      <c r="A569" s="140" t="s">
        <v>318</v>
      </c>
      <c r="B569" s="152" t="s">
        <v>538</v>
      </c>
      <c r="C569" s="148" t="s">
        <v>47</v>
      </c>
      <c r="D569" s="148" t="s">
        <v>84</v>
      </c>
      <c r="E569" s="141">
        <v>5086791</v>
      </c>
      <c r="F569" s="24"/>
    </row>
    <row r="570" spans="1:6" s="144" customFormat="1" x14ac:dyDescent="0.25">
      <c r="A570" s="140" t="s">
        <v>630</v>
      </c>
      <c r="B570" s="152" t="s">
        <v>538</v>
      </c>
      <c r="C570" s="148" t="s">
        <v>47</v>
      </c>
      <c r="D570" s="148" t="s">
        <v>2</v>
      </c>
      <c r="E570" s="141">
        <v>5086791</v>
      </c>
      <c r="F570" s="24"/>
    </row>
    <row r="571" spans="1:6" s="144" customFormat="1" x14ac:dyDescent="0.25">
      <c r="A571" s="140" t="s">
        <v>631</v>
      </c>
      <c r="B571" s="152" t="s">
        <v>538</v>
      </c>
      <c r="C571" s="148" t="s">
        <v>47</v>
      </c>
      <c r="D571" s="148" t="s">
        <v>29</v>
      </c>
      <c r="E571" s="141">
        <v>5086791</v>
      </c>
      <c r="F571" s="24"/>
    </row>
    <row r="572" spans="1:6" s="144" customFormat="1" ht="47.25" x14ac:dyDescent="0.25">
      <c r="A572" s="140" t="s">
        <v>634</v>
      </c>
      <c r="B572" s="152" t="s">
        <v>992</v>
      </c>
      <c r="C572" s="148" t="s">
        <v>104</v>
      </c>
      <c r="D572" s="148" t="s">
        <v>84</v>
      </c>
      <c r="E572" s="141">
        <v>2123701</v>
      </c>
      <c r="F572" s="24"/>
    </row>
    <row r="573" spans="1:6" s="144" customFormat="1" ht="31.5" x14ac:dyDescent="0.25">
      <c r="A573" s="140" t="s">
        <v>318</v>
      </c>
      <c r="B573" s="152" t="s">
        <v>992</v>
      </c>
      <c r="C573" s="148" t="s">
        <v>47</v>
      </c>
      <c r="D573" s="148" t="s">
        <v>84</v>
      </c>
      <c r="E573" s="141">
        <v>2123701</v>
      </c>
      <c r="F573" s="24"/>
    </row>
    <row r="574" spans="1:6" s="144" customFormat="1" x14ac:dyDescent="0.25">
      <c r="A574" s="140" t="s">
        <v>630</v>
      </c>
      <c r="B574" s="152" t="s">
        <v>992</v>
      </c>
      <c r="C574" s="148" t="s">
        <v>47</v>
      </c>
      <c r="D574" s="148" t="s">
        <v>2</v>
      </c>
      <c r="E574" s="141">
        <v>2123701</v>
      </c>
      <c r="F574" s="24"/>
    </row>
    <row r="575" spans="1:6" s="144" customFormat="1" x14ac:dyDescent="0.25">
      <c r="A575" s="140" t="s">
        <v>631</v>
      </c>
      <c r="B575" s="152" t="s">
        <v>992</v>
      </c>
      <c r="C575" s="148" t="s">
        <v>47</v>
      </c>
      <c r="D575" s="148" t="s">
        <v>29</v>
      </c>
      <c r="E575" s="141">
        <v>2123701</v>
      </c>
      <c r="F575" s="24"/>
    </row>
    <row r="576" spans="1:6" s="144" customFormat="1" ht="31.5" x14ac:dyDescent="0.25">
      <c r="A576" s="140" t="s">
        <v>1345</v>
      </c>
      <c r="B576" s="152" t="s">
        <v>1312</v>
      </c>
      <c r="C576" s="148" t="s">
        <v>104</v>
      </c>
      <c r="D576" s="148" t="s">
        <v>84</v>
      </c>
      <c r="E576" s="141">
        <v>113000</v>
      </c>
      <c r="F576" s="24"/>
    </row>
    <row r="577" spans="1:6" s="144" customFormat="1" ht="31.5" x14ac:dyDescent="0.25">
      <c r="A577" s="140" t="s">
        <v>318</v>
      </c>
      <c r="B577" s="152" t="s">
        <v>1312</v>
      </c>
      <c r="C577" s="148" t="s">
        <v>47</v>
      </c>
      <c r="D577" s="148" t="s">
        <v>84</v>
      </c>
      <c r="E577" s="141">
        <v>113000</v>
      </c>
      <c r="F577" s="24"/>
    </row>
    <row r="578" spans="1:6" s="144" customFormat="1" x14ac:dyDescent="0.25">
      <c r="A578" s="140" t="s">
        <v>630</v>
      </c>
      <c r="B578" s="152" t="s">
        <v>1312</v>
      </c>
      <c r="C578" s="148" t="s">
        <v>47</v>
      </c>
      <c r="D578" s="148" t="s">
        <v>2</v>
      </c>
      <c r="E578" s="141">
        <v>113000</v>
      </c>
      <c r="F578" s="24"/>
    </row>
    <row r="579" spans="1:6" s="144" customFormat="1" x14ac:dyDescent="0.25">
      <c r="A579" s="140" t="s">
        <v>631</v>
      </c>
      <c r="B579" s="152" t="s">
        <v>1312</v>
      </c>
      <c r="C579" s="148" t="s">
        <v>47</v>
      </c>
      <c r="D579" s="148" t="s">
        <v>29</v>
      </c>
      <c r="E579" s="141">
        <v>113000</v>
      </c>
      <c r="F579" s="24"/>
    </row>
    <row r="580" spans="1:6" s="144" customFormat="1" ht="63" x14ac:dyDescent="0.25">
      <c r="A580" s="140" t="s">
        <v>626</v>
      </c>
      <c r="B580" s="152" t="s">
        <v>540</v>
      </c>
      <c r="C580" s="148" t="s">
        <v>104</v>
      </c>
      <c r="D580" s="148" t="s">
        <v>84</v>
      </c>
      <c r="E580" s="141">
        <v>267726</v>
      </c>
      <c r="F580" s="24"/>
    </row>
    <row r="581" spans="1:6" s="144" customFormat="1" ht="31.5" x14ac:dyDescent="0.25">
      <c r="A581" s="140" t="s">
        <v>318</v>
      </c>
      <c r="B581" s="152" t="s">
        <v>540</v>
      </c>
      <c r="C581" s="148" t="s">
        <v>47</v>
      </c>
      <c r="D581" s="148" t="s">
        <v>84</v>
      </c>
      <c r="E581" s="141">
        <v>267726</v>
      </c>
      <c r="F581" s="24"/>
    </row>
    <row r="582" spans="1:6" s="144" customFormat="1" x14ac:dyDescent="0.25">
      <c r="A582" s="140" t="s">
        <v>630</v>
      </c>
      <c r="B582" s="152" t="s">
        <v>540</v>
      </c>
      <c r="C582" s="148" t="s">
        <v>47</v>
      </c>
      <c r="D582" s="148" t="s">
        <v>2</v>
      </c>
      <c r="E582" s="141">
        <v>267726</v>
      </c>
      <c r="F582" s="24"/>
    </row>
    <row r="583" spans="1:6" s="144" customFormat="1" x14ac:dyDescent="0.25">
      <c r="A583" s="140" t="s">
        <v>631</v>
      </c>
      <c r="B583" s="152" t="s">
        <v>540</v>
      </c>
      <c r="C583" s="148" t="s">
        <v>47</v>
      </c>
      <c r="D583" s="148" t="s">
        <v>29</v>
      </c>
      <c r="E583" s="141">
        <v>267726</v>
      </c>
      <c r="F583" s="24"/>
    </row>
    <row r="584" spans="1:6" s="144" customFormat="1" ht="47.25" x14ac:dyDescent="0.25">
      <c r="A584" s="140" t="s">
        <v>635</v>
      </c>
      <c r="B584" s="152" t="s">
        <v>345</v>
      </c>
      <c r="C584" s="148" t="s">
        <v>104</v>
      </c>
      <c r="D584" s="148" t="s">
        <v>84</v>
      </c>
      <c r="E584" s="141">
        <v>260000</v>
      </c>
      <c r="F584" s="24"/>
    </row>
    <row r="585" spans="1:6" s="144" customFormat="1" x14ac:dyDescent="0.25">
      <c r="A585" s="140" t="s">
        <v>1346</v>
      </c>
      <c r="B585" s="152" t="s">
        <v>1314</v>
      </c>
      <c r="C585" s="148" t="s">
        <v>104</v>
      </c>
      <c r="D585" s="148" t="s">
        <v>84</v>
      </c>
      <c r="E585" s="141">
        <v>260000</v>
      </c>
      <c r="F585" s="24"/>
    </row>
    <row r="586" spans="1:6" s="144" customFormat="1" ht="31.5" x14ac:dyDescent="0.25">
      <c r="A586" s="140" t="s">
        <v>318</v>
      </c>
      <c r="B586" s="152" t="s">
        <v>1314</v>
      </c>
      <c r="C586" s="148" t="s">
        <v>47</v>
      </c>
      <c r="D586" s="148" t="s">
        <v>84</v>
      </c>
      <c r="E586" s="141">
        <v>260000</v>
      </c>
      <c r="F586" s="24"/>
    </row>
    <row r="587" spans="1:6" s="144" customFormat="1" x14ac:dyDescent="0.25">
      <c r="A587" s="140" t="s">
        <v>630</v>
      </c>
      <c r="B587" s="152" t="s">
        <v>1314</v>
      </c>
      <c r="C587" s="148" t="s">
        <v>47</v>
      </c>
      <c r="D587" s="148" t="s">
        <v>2</v>
      </c>
      <c r="E587" s="141">
        <v>260000</v>
      </c>
      <c r="F587" s="24"/>
    </row>
    <row r="588" spans="1:6" s="144" customFormat="1" x14ac:dyDescent="0.25">
      <c r="A588" s="140" t="s">
        <v>631</v>
      </c>
      <c r="B588" s="152" t="s">
        <v>1314</v>
      </c>
      <c r="C588" s="148" t="s">
        <v>47</v>
      </c>
      <c r="D588" s="148" t="s">
        <v>29</v>
      </c>
      <c r="E588" s="141">
        <v>260000</v>
      </c>
      <c r="F588" s="24"/>
    </row>
    <row r="589" spans="1:6" s="144" customFormat="1" ht="47.25" x14ac:dyDescent="0.25">
      <c r="A589" s="140" t="s">
        <v>1240</v>
      </c>
      <c r="B589" s="152" t="s">
        <v>1234</v>
      </c>
      <c r="C589" s="148" t="s">
        <v>104</v>
      </c>
      <c r="D589" s="148" t="s">
        <v>84</v>
      </c>
      <c r="E589" s="141">
        <v>310000</v>
      </c>
      <c r="F589" s="24"/>
    </row>
    <row r="590" spans="1:6" s="144" customFormat="1" x14ac:dyDescent="0.25">
      <c r="A590" s="140" t="s">
        <v>1347</v>
      </c>
      <c r="B590" s="152" t="s">
        <v>1316</v>
      </c>
      <c r="C590" s="148" t="s">
        <v>104</v>
      </c>
      <c r="D590" s="148" t="s">
        <v>84</v>
      </c>
      <c r="E590" s="141">
        <v>123000</v>
      </c>
      <c r="F590" s="24"/>
    </row>
    <row r="591" spans="1:6" s="144" customFormat="1" ht="31.5" x14ac:dyDescent="0.25">
      <c r="A591" s="140" t="s">
        <v>318</v>
      </c>
      <c r="B591" s="152" t="s">
        <v>1316</v>
      </c>
      <c r="C591" s="148" t="s">
        <v>47</v>
      </c>
      <c r="D591" s="148" t="s">
        <v>84</v>
      </c>
      <c r="E591" s="141">
        <v>123000</v>
      </c>
      <c r="F591" s="24"/>
    </row>
    <row r="592" spans="1:6" s="144" customFormat="1" x14ac:dyDescent="0.25">
      <c r="A592" s="140" t="s">
        <v>630</v>
      </c>
      <c r="B592" s="152" t="s">
        <v>1316</v>
      </c>
      <c r="C592" s="148" t="s">
        <v>47</v>
      </c>
      <c r="D592" s="148" t="s">
        <v>2</v>
      </c>
      <c r="E592" s="141">
        <v>123000</v>
      </c>
      <c r="F592" s="24"/>
    </row>
    <row r="593" spans="1:6" s="144" customFormat="1" x14ac:dyDescent="0.25">
      <c r="A593" s="140" t="s">
        <v>631</v>
      </c>
      <c r="B593" s="152" t="s">
        <v>1316</v>
      </c>
      <c r="C593" s="148" t="s">
        <v>47</v>
      </c>
      <c r="D593" s="148" t="s">
        <v>29</v>
      </c>
      <c r="E593" s="141">
        <v>123000</v>
      </c>
      <c r="F593" s="24"/>
    </row>
    <row r="594" spans="1:6" s="144" customFormat="1" x14ac:dyDescent="0.25">
      <c r="A594" s="140" t="s">
        <v>1348</v>
      </c>
      <c r="B594" s="152" t="s">
        <v>1318</v>
      </c>
      <c r="C594" s="148" t="s">
        <v>104</v>
      </c>
      <c r="D594" s="148" t="s">
        <v>84</v>
      </c>
      <c r="E594" s="141">
        <v>187000</v>
      </c>
      <c r="F594" s="24"/>
    </row>
    <row r="595" spans="1:6" s="144" customFormat="1" ht="31.5" x14ac:dyDescent="0.25">
      <c r="A595" s="140" t="s">
        <v>318</v>
      </c>
      <c r="B595" s="152" t="s">
        <v>1318</v>
      </c>
      <c r="C595" s="148" t="s">
        <v>47</v>
      </c>
      <c r="D595" s="148" t="s">
        <v>84</v>
      </c>
      <c r="E595" s="141">
        <v>187000</v>
      </c>
      <c r="F595" s="24"/>
    </row>
    <row r="596" spans="1:6" s="144" customFormat="1" x14ac:dyDescent="0.25">
      <c r="A596" s="140" t="s">
        <v>630</v>
      </c>
      <c r="B596" s="152" t="s">
        <v>1318</v>
      </c>
      <c r="C596" s="148" t="s">
        <v>47</v>
      </c>
      <c r="D596" s="148" t="s">
        <v>2</v>
      </c>
      <c r="E596" s="141">
        <v>187000</v>
      </c>
      <c r="F596" s="24"/>
    </row>
    <row r="597" spans="1:6" s="144" customFormat="1" x14ac:dyDescent="0.25">
      <c r="A597" s="140" t="s">
        <v>631</v>
      </c>
      <c r="B597" s="152" t="s">
        <v>1318</v>
      </c>
      <c r="C597" s="148" t="s">
        <v>47</v>
      </c>
      <c r="D597" s="148" t="s">
        <v>29</v>
      </c>
      <c r="E597" s="141">
        <v>187000</v>
      </c>
      <c r="F597" s="24"/>
    </row>
    <row r="598" spans="1:6" s="144" customFormat="1" ht="47.25" x14ac:dyDescent="0.25">
      <c r="A598" s="140" t="s">
        <v>1135</v>
      </c>
      <c r="B598" s="152" t="s">
        <v>1125</v>
      </c>
      <c r="C598" s="148" t="s">
        <v>104</v>
      </c>
      <c r="D598" s="148" t="s">
        <v>84</v>
      </c>
      <c r="E598" s="141">
        <v>853453</v>
      </c>
      <c r="F598" s="24"/>
    </row>
    <row r="599" spans="1:6" s="144" customFormat="1" ht="63" x14ac:dyDescent="0.25">
      <c r="A599" s="140" t="s">
        <v>1349</v>
      </c>
      <c r="B599" s="152" t="s">
        <v>1320</v>
      </c>
      <c r="C599" s="148" t="s">
        <v>104</v>
      </c>
      <c r="D599" s="148" t="s">
        <v>84</v>
      </c>
      <c r="E599" s="141">
        <v>853453</v>
      </c>
      <c r="F599" s="24"/>
    </row>
    <row r="600" spans="1:6" s="144" customFormat="1" ht="31.5" x14ac:dyDescent="0.25">
      <c r="A600" s="140" t="s">
        <v>318</v>
      </c>
      <c r="B600" s="152" t="s">
        <v>1320</v>
      </c>
      <c r="C600" s="148" t="s">
        <v>47</v>
      </c>
      <c r="D600" s="148" t="s">
        <v>84</v>
      </c>
      <c r="E600" s="141">
        <v>853453</v>
      </c>
      <c r="F600" s="24"/>
    </row>
    <row r="601" spans="1:6" s="144" customFormat="1" x14ac:dyDescent="0.25">
      <c r="A601" s="140" t="s">
        <v>630</v>
      </c>
      <c r="B601" s="152" t="s">
        <v>1320</v>
      </c>
      <c r="C601" s="148" t="s">
        <v>47</v>
      </c>
      <c r="D601" s="148" t="s">
        <v>2</v>
      </c>
      <c r="E601" s="141">
        <v>853453</v>
      </c>
      <c r="F601" s="24"/>
    </row>
    <row r="602" spans="1:6" s="144" customFormat="1" x14ac:dyDescent="0.25">
      <c r="A602" s="140" t="s">
        <v>631</v>
      </c>
      <c r="B602" s="152" t="s">
        <v>1320</v>
      </c>
      <c r="C602" s="148" t="s">
        <v>47</v>
      </c>
      <c r="D602" s="148" t="s">
        <v>29</v>
      </c>
      <c r="E602" s="141">
        <v>853453</v>
      </c>
      <c r="F602" s="24"/>
    </row>
    <row r="603" spans="1:6" s="144" customFormat="1" x14ac:dyDescent="0.25">
      <c r="A603" s="140" t="s">
        <v>1350</v>
      </c>
      <c r="B603" s="152" t="s">
        <v>1322</v>
      </c>
      <c r="C603" s="148" t="s">
        <v>104</v>
      </c>
      <c r="D603" s="148" t="s">
        <v>84</v>
      </c>
      <c r="E603" s="141">
        <v>10000000</v>
      </c>
      <c r="F603" s="24"/>
    </row>
    <row r="604" spans="1:6" s="144" customFormat="1" x14ac:dyDescent="0.25">
      <c r="A604" s="140" t="s">
        <v>1351</v>
      </c>
      <c r="B604" s="152" t="s">
        <v>1324</v>
      </c>
      <c r="C604" s="148" t="s">
        <v>104</v>
      </c>
      <c r="D604" s="148" t="s">
        <v>84</v>
      </c>
      <c r="E604" s="141">
        <v>10000000</v>
      </c>
      <c r="F604" s="24"/>
    </row>
    <row r="605" spans="1:6" s="144" customFormat="1" ht="31.5" x14ac:dyDescent="0.25">
      <c r="A605" s="140" t="s">
        <v>318</v>
      </c>
      <c r="B605" s="152" t="s">
        <v>1324</v>
      </c>
      <c r="C605" s="148" t="s">
        <v>47</v>
      </c>
      <c r="D605" s="148" t="s">
        <v>84</v>
      </c>
      <c r="E605" s="141">
        <v>10000000</v>
      </c>
      <c r="F605" s="24"/>
    </row>
    <row r="606" spans="1:6" s="144" customFormat="1" x14ac:dyDescent="0.25">
      <c r="A606" s="140" t="s">
        <v>630</v>
      </c>
      <c r="B606" s="152" t="s">
        <v>1324</v>
      </c>
      <c r="C606" s="148" t="s">
        <v>47</v>
      </c>
      <c r="D606" s="148" t="s">
        <v>2</v>
      </c>
      <c r="E606" s="141">
        <v>10000000</v>
      </c>
      <c r="F606" s="24"/>
    </row>
    <row r="607" spans="1:6" s="144" customFormat="1" x14ac:dyDescent="0.25">
      <c r="A607" s="140" t="s">
        <v>631</v>
      </c>
      <c r="B607" s="152" t="s">
        <v>1324</v>
      </c>
      <c r="C607" s="148" t="s">
        <v>47</v>
      </c>
      <c r="D607" s="148" t="s">
        <v>29</v>
      </c>
      <c r="E607" s="141">
        <v>10000000</v>
      </c>
      <c r="F607" s="24"/>
    </row>
    <row r="608" spans="1:6" s="144" customFormat="1" x14ac:dyDescent="0.25">
      <c r="A608" s="140" t="s">
        <v>636</v>
      </c>
      <c r="B608" s="152" t="s">
        <v>130</v>
      </c>
      <c r="C608" s="148" t="s">
        <v>104</v>
      </c>
      <c r="D608" s="148" t="s">
        <v>84</v>
      </c>
      <c r="E608" s="141">
        <v>101189272.26000001</v>
      </c>
      <c r="F608" s="24"/>
    </row>
    <row r="609" spans="1:6" s="144" customFormat="1" ht="47.25" x14ac:dyDescent="0.25">
      <c r="A609" s="140" t="s">
        <v>637</v>
      </c>
      <c r="B609" s="152" t="s">
        <v>304</v>
      </c>
      <c r="C609" s="148" t="s">
        <v>104</v>
      </c>
      <c r="D609" s="148" t="s">
        <v>84</v>
      </c>
      <c r="E609" s="141">
        <v>70860206</v>
      </c>
      <c r="F609" s="24"/>
    </row>
    <row r="610" spans="1:6" s="144" customFormat="1" ht="63" x14ac:dyDescent="0.25">
      <c r="A610" s="140" t="s">
        <v>310</v>
      </c>
      <c r="B610" s="152" t="s">
        <v>544</v>
      </c>
      <c r="C610" s="148" t="s">
        <v>104</v>
      </c>
      <c r="D610" s="148" t="s">
        <v>84</v>
      </c>
      <c r="E610" s="141">
        <v>490000</v>
      </c>
      <c r="F610" s="24"/>
    </row>
    <row r="611" spans="1:6" s="144" customFormat="1" ht="31.5" x14ac:dyDescent="0.25">
      <c r="A611" s="140" t="s">
        <v>318</v>
      </c>
      <c r="B611" s="152" t="s">
        <v>544</v>
      </c>
      <c r="C611" s="148" t="s">
        <v>47</v>
      </c>
      <c r="D611" s="148" t="s">
        <v>84</v>
      </c>
      <c r="E611" s="141">
        <v>490000</v>
      </c>
      <c r="F611" s="24"/>
    </row>
    <row r="612" spans="1:6" s="144" customFormat="1" x14ac:dyDescent="0.25">
      <c r="A612" s="140" t="s">
        <v>630</v>
      </c>
      <c r="B612" s="152" t="s">
        <v>544</v>
      </c>
      <c r="C612" s="148" t="s">
        <v>47</v>
      </c>
      <c r="D612" s="148" t="s">
        <v>2</v>
      </c>
      <c r="E612" s="141">
        <v>490000</v>
      </c>
      <c r="F612" s="24"/>
    </row>
    <row r="613" spans="1:6" s="144" customFormat="1" x14ac:dyDescent="0.25">
      <c r="A613" s="140" t="s">
        <v>631</v>
      </c>
      <c r="B613" s="152" t="s">
        <v>544</v>
      </c>
      <c r="C613" s="148" t="s">
        <v>47</v>
      </c>
      <c r="D613" s="148" t="s">
        <v>29</v>
      </c>
      <c r="E613" s="141">
        <v>490000</v>
      </c>
      <c r="F613" s="24"/>
    </row>
    <row r="614" spans="1:6" s="144" customFormat="1" ht="63" x14ac:dyDescent="0.25">
      <c r="A614" s="140" t="s">
        <v>317</v>
      </c>
      <c r="B614" s="152" t="s">
        <v>145</v>
      </c>
      <c r="C614" s="148" t="s">
        <v>104</v>
      </c>
      <c r="D614" s="148" t="s">
        <v>84</v>
      </c>
      <c r="E614" s="141">
        <v>51019647</v>
      </c>
      <c r="F614" s="24"/>
    </row>
    <row r="615" spans="1:6" s="144" customFormat="1" ht="31.5" x14ac:dyDescent="0.25">
      <c r="A615" s="140" t="s">
        <v>318</v>
      </c>
      <c r="B615" s="152" t="s">
        <v>145</v>
      </c>
      <c r="C615" s="148" t="s">
        <v>47</v>
      </c>
      <c r="D615" s="148" t="s">
        <v>84</v>
      </c>
      <c r="E615" s="141">
        <v>51019647</v>
      </c>
      <c r="F615" s="24"/>
    </row>
    <row r="616" spans="1:6" s="144" customFormat="1" x14ac:dyDescent="0.25">
      <c r="A616" s="140" t="s">
        <v>630</v>
      </c>
      <c r="B616" s="152" t="s">
        <v>145</v>
      </c>
      <c r="C616" s="148" t="s">
        <v>47</v>
      </c>
      <c r="D616" s="148" t="s">
        <v>2</v>
      </c>
      <c r="E616" s="141">
        <v>51019647</v>
      </c>
      <c r="F616" s="24"/>
    </row>
    <row r="617" spans="1:6" s="144" customFormat="1" x14ac:dyDescent="0.25">
      <c r="A617" s="140" t="s">
        <v>631</v>
      </c>
      <c r="B617" s="152" t="s">
        <v>145</v>
      </c>
      <c r="C617" s="148" t="s">
        <v>47</v>
      </c>
      <c r="D617" s="148" t="s">
        <v>29</v>
      </c>
      <c r="E617" s="141">
        <v>51019647</v>
      </c>
      <c r="F617" s="24"/>
    </row>
    <row r="618" spans="1:6" s="144" customFormat="1" ht="47.25" x14ac:dyDescent="0.25">
      <c r="A618" s="140" t="s">
        <v>638</v>
      </c>
      <c r="B618" s="152" t="s">
        <v>994</v>
      </c>
      <c r="C618" s="148" t="s">
        <v>104</v>
      </c>
      <c r="D618" s="148" t="s">
        <v>84</v>
      </c>
      <c r="E618" s="141">
        <v>14386114</v>
      </c>
      <c r="F618" s="24"/>
    </row>
    <row r="619" spans="1:6" s="144" customFormat="1" ht="31.5" x14ac:dyDescent="0.25">
      <c r="A619" s="140" t="s">
        <v>318</v>
      </c>
      <c r="B619" s="152" t="s">
        <v>994</v>
      </c>
      <c r="C619" s="148" t="s">
        <v>47</v>
      </c>
      <c r="D619" s="148" t="s">
        <v>84</v>
      </c>
      <c r="E619" s="141">
        <v>14386114</v>
      </c>
      <c r="F619" s="24"/>
    </row>
    <row r="620" spans="1:6" s="144" customFormat="1" x14ac:dyDescent="0.25">
      <c r="A620" s="140" t="s">
        <v>630</v>
      </c>
      <c r="B620" s="152" t="s">
        <v>994</v>
      </c>
      <c r="C620" s="148" t="s">
        <v>47</v>
      </c>
      <c r="D620" s="148" t="s">
        <v>2</v>
      </c>
      <c r="E620" s="141">
        <v>14386114</v>
      </c>
      <c r="F620" s="24"/>
    </row>
    <row r="621" spans="1:6" s="144" customFormat="1" x14ac:dyDescent="0.25">
      <c r="A621" s="140" t="s">
        <v>631</v>
      </c>
      <c r="B621" s="152" t="s">
        <v>994</v>
      </c>
      <c r="C621" s="148" t="s">
        <v>47</v>
      </c>
      <c r="D621" s="148" t="s">
        <v>29</v>
      </c>
      <c r="E621" s="141">
        <v>14386114</v>
      </c>
      <c r="F621" s="24"/>
    </row>
    <row r="622" spans="1:6" s="144" customFormat="1" ht="31.5" x14ac:dyDescent="0.25">
      <c r="A622" s="140" t="s">
        <v>1345</v>
      </c>
      <c r="B622" s="152" t="s">
        <v>1325</v>
      </c>
      <c r="C622" s="148" t="s">
        <v>104</v>
      </c>
      <c r="D622" s="148" t="s">
        <v>84</v>
      </c>
      <c r="E622" s="141">
        <v>2279200</v>
      </c>
      <c r="F622" s="24"/>
    </row>
    <row r="623" spans="1:6" s="144" customFormat="1" ht="31.5" x14ac:dyDescent="0.25">
      <c r="A623" s="140" t="s">
        <v>318</v>
      </c>
      <c r="B623" s="152" t="s">
        <v>1325</v>
      </c>
      <c r="C623" s="148" t="s">
        <v>47</v>
      </c>
      <c r="D623" s="148" t="s">
        <v>84</v>
      </c>
      <c r="E623" s="141">
        <v>2279200</v>
      </c>
      <c r="F623" s="24"/>
    </row>
    <row r="624" spans="1:6" s="144" customFormat="1" x14ac:dyDescent="0.25">
      <c r="A624" s="140" t="s">
        <v>630</v>
      </c>
      <c r="B624" s="152" t="s">
        <v>1325</v>
      </c>
      <c r="C624" s="148" t="s">
        <v>47</v>
      </c>
      <c r="D624" s="148" t="s">
        <v>2</v>
      </c>
      <c r="E624" s="141">
        <v>2279200</v>
      </c>
      <c r="F624" s="24"/>
    </row>
    <row r="625" spans="1:6" s="144" customFormat="1" x14ac:dyDescent="0.25">
      <c r="A625" s="140" t="s">
        <v>631</v>
      </c>
      <c r="B625" s="152" t="s">
        <v>1325</v>
      </c>
      <c r="C625" s="148" t="s">
        <v>47</v>
      </c>
      <c r="D625" s="148" t="s">
        <v>29</v>
      </c>
      <c r="E625" s="141">
        <v>2279200</v>
      </c>
      <c r="F625" s="24"/>
    </row>
    <row r="626" spans="1:6" s="144" customFormat="1" ht="63" x14ac:dyDescent="0.25">
      <c r="A626" s="140" t="s">
        <v>626</v>
      </c>
      <c r="B626" s="152" t="s">
        <v>146</v>
      </c>
      <c r="C626" s="148" t="s">
        <v>104</v>
      </c>
      <c r="D626" s="148" t="s">
        <v>84</v>
      </c>
      <c r="E626" s="141">
        <v>2685245</v>
      </c>
      <c r="F626" s="24"/>
    </row>
    <row r="627" spans="1:6" s="144" customFormat="1" ht="31.5" x14ac:dyDescent="0.25">
      <c r="A627" s="140" t="s">
        <v>318</v>
      </c>
      <c r="B627" s="152" t="s">
        <v>146</v>
      </c>
      <c r="C627" s="148" t="s">
        <v>47</v>
      </c>
      <c r="D627" s="148" t="s">
        <v>84</v>
      </c>
      <c r="E627" s="141">
        <v>2685245</v>
      </c>
      <c r="F627" s="24"/>
    </row>
    <row r="628" spans="1:6" s="144" customFormat="1" x14ac:dyDescent="0.25">
      <c r="A628" s="140" t="s">
        <v>630</v>
      </c>
      <c r="B628" s="152" t="s">
        <v>146</v>
      </c>
      <c r="C628" s="148" t="s">
        <v>47</v>
      </c>
      <c r="D628" s="148" t="s">
        <v>2</v>
      </c>
      <c r="E628" s="141">
        <v>2685245</v>
      </c>
      <c r="F628" s="24"/>
    </row>
    <row r="629" spans="1:6" s="144" customFormat="1" x14ac:dyDescent="0.25">
      <c r="A629" s="140" t="s">
        <v>631</v>
      </c>
      <c r="B629" s="152" t="s">
        <v>146</v>
      </c>
      <c r="C629" s="148" t="s">
        <v>47</v>
      </c>
      <c r="D629" s="148" t="s">
        <v>29</v>
      </c>
      <c r="E629" s="141">
        <v>2685245</v>
      </c>
      <c r="F629" s="24"/>
    </row>
    <row r="630" spans="1:6" s="144" customFormat="1" ht="31.5" x14ac:dyDescent="0.25">
      <c r="A630" s="140" t="s">
        <v>823</v>
      </c>
      <c r="B630" s="152" t="s">
        <v>794</v>
      </c>
      <c r="C630" s="148" t="s">
        <v>104</v>
      </c>
      <c r="D630" s="148" t="s">
        <v>84</v>
      </c>
      <c r="E630" s="141">
        <v>30329066.260000002</v>
      </c>
      <c r="F630" s="24"/>
    </row>
    <row r="631" spans="1:6" s="144" customFormat="1" ht="63" x14ac:dyDescent="0.25">
      <c r="A631" s="140" t="s">
        <v>1031</v>
      </c>
      <c r="B631" s="152" t="s">
        <v>795</v>
      </c>
      <c r="C631" s="148" t="s">
        <v>104</v>
      </c>
      <c r="D631" s="148" t="s">
        <v>84</v>
      </c>
      <c r="E631" s="141">
        <v>28793612.949999999</v>
      </c>
      <c r="F631" s="24"/>
    </row>
    <row r="632" spans="1:6" s="144" customFormat="1" ht="31.5" x14ac:dyDescent="0.25">
      <c r="A632" s="140" t="s">
        <v>318</v>
      </c>
      <c r="B632" s="152" t="s">
        <v>795</v>
      </c>
      <c r="C632" s="148" t="s">
        <v>47</v>
      </c>
      <c r="D632" s="148" t="s">
        <v>84</v>
      </c>
      <c r="E632" s="141">
        <v>28793612.949999999</v>
      </c>
      <c r="F632" s="24"/>
    </row>
    <row r="633" spans="1:6" s="144" customFormat="1" x14ac:dyDescent="0.25">
      <c r="A633" s="140" t="s">
        <v>630</v>
      </c>
      <c r="B633" s="152" t="s">
        <v>795</v>
      </c>
      <c r="C633" s="148" t="s">
        <v>47</v>
      </c>
      <c r="D633" s="148" t="s">
        <v>2</v>
      </c>
      <c r="E633" s="141">
        <v>28793612.949999999</v>
      </c>
      <c r="F633" s="24"/>
    </row>
    <row r="634" spans="1:6" s="144" customFormat="1" x14ac:dyDescent="0.25">
      <c r="A634" s="140" t="s">
        <v>631</v>
      </c>
      <c r="B634" s="152" t="s">
        <v>795</v>
      </c>
      <c r="C634" s="148" t="s">
        <v>47</v>
      </c>
      <c r="D634" s="148" t="s">
        <v>29</v>
      </c>
      <c r="E634" s="141">
        <v>28793612.949999999</v>
      </c>
      <c r="F634" s="24"/>
    </row>
    <row r="635" spans="1:6" s="144" customFormat="1" ht="31.5" x14ac:dyDescent="0.25">
      <c r="A635" s="140" t="s">
        <v>1352</v>
      </c>
      <c r="B635" s="152" t="s">
        <v>1327</v>
      </c>
      <c r="C635" s="148" t="s">
        <v>104</v>
      </c>
      <c r="D635" s="148" t="s">
        <v>84</v>
      </c>
      <c r="E635" s="141">
        <v>20000</v>
      </c>
      <c r="F635" s="24"/>
    </row>
    <row r="636" spans="1:6" s="144" customFormat="1" ht="31.5" x14ac:dyDescent="0.25">
      <c r="A636" s="140" t="s">
        <v>318</v>
      </c>
      <c r="B636" s="152" t="s">
        <v>1327</v>
      </c>
      <c r="C636" s="148" t="s">
        <v>47</v>
      </c>
      <c r="D636" s="148" t="s">
        <v>84</v>
      </c>
      <c r="E636" s="141">
        <v>20000</v>
      </c>
      <c r="F636" s="24"/>
    </row>
    <row r="637" spans="1:6" s="144" customFormat="1" x14ac:dyDescent="0.25">
      <c r="A637" s="140" t="s">
        <v>630</v>
      </c>
      <c r="B637" s="152" t="s">
        <v>1327</v>
      </c>
      <c r="C637" s="148" t="s">
        <v>47</v>
      </c>
      <c r="D637" s="148" t="s">
        <v>2</v>
      </c>
      <c r="E637" s="141">
        <v>20000</v>
      </c>
      <c r="F637" s="24"/>
    </row>
    <row r="638" spans="1:6" s="144" customFormat="1" x14ac:dyDescent="0.25">
      <c r="A638" s="140" t="s">
        <v>631</v>
      </c>
      <c r="B638" s="152" t="s">
        <v>1327</v>
      </c>
      <c r="C638" s="148" t="s">
        <v>47</v>
      </c>
      <c r="D638" s="148" t="s">
        <v>29</v>
      </c>
      <c r="E638" s="141">
        <v>20000</v>
      </c>
      <c r="F638" s="24"/>
    </row>
    <row r="639" spans="1:6" s="144" customFormat="1" ht="63" x14ac:dyDescent="0.25">
      <c r="A639" s="140" t="s">
        <v>822</v>
      </c>
      <c r="B639" s="152" t="s">
        <v>796</v>
      </c>
      <c r="C639" s="148" t="s">
        <v>104</v>
      </c>
      <c r="D639" s="148" t="s">
        <v>84</v>
      </c>
      <c r="E639" s="141">
        <v>1515453.31</v>
      </c>
      <c r="F639" s="24"/>
    </row>
    <row r="640" spans="1:6" s="144" customFormat="1" ht="31.5" x14ac:dyDescent="0.25">
      <c r="A640" s="140" t="s">
        <v>318</v>
      </c>
      <c r="B640" s="152" t="s">
        <v>796</v>
      </c>
      <c r="C640" s="148" t="s">
        <v>47</v>
      </c>
      <c r="D640" s="148" t="s">
        <v>84</v>
      </c>
      <c r="E640" s="141">
        <v>1515453.31</v>
      </c>
      <c r="F640" s="24"/>
    </row>
    <row r="641" spans="1:6" s="144" customFormat="1" x14ac:dyDescent="0.25">
      <c r="A641" s="140" t="s">
        <v>630</v>
      </c>
      <c r="B641" s="152" t="s">
        <v>796</v>
      </c>
      <c r="C641" s="148" t="s">
        <v>47</v>
      </c>
      <c r="D641" s="148" t="s">
        <v>2</v>
      </c>
      <c r="E641" s="141">
        <v>1515453.31</v>
      </c>
      <c r="F641" s="24"/>
    </row>
    <row r="642" spans="1:6" s="144" customFormat="1" x14ac:dyDescent="0.25">
      <c r="A642" s="140" t="s">
        <v>631</v>
      </c>
      <c r="B642" s="152" t="s">
        <v>796</v>
      </c>
      <c r="C642" s="148" t="s">
        <v>47</v>
      </c>
      <c r="D642" s="148" t="s">
        <v>29</v>
      </c>
      <c r="E642" s="141">
        <v>1515453.31</v>
      </c>
      <c r="F642" s="24"/>
    </row>
    <row r="643" spans="1:6" s="144" customFormat="1" ht="78.75" x14ac:dyDescent="0.25">
      <c r="A643" s="140" t="s">
        <v>410</v>
      </c>
      <c r="B643" s="152" t="s">
        <v>124</v>
      </c>
      <c r="C643" s="148" t="s">
        <v>104</v>
      </c>
      <c r="D643" s="148" t="s">
        <v>84</v>
      </c>
      <c r="E643" s="141">
        <v>41000</v>
      </c>
      <c r="F643" s="24"/>
    </row>
    <row r="644" spans="1:6" s="144" customFormat="1" ht="63" x14ac:dyDescent="0.25">
      <c r="A644" s="140" t="s">
        <v>824</v>
      </c>
      <c r="B644" s="152" t="s">
        <v>498</v>
      </c>
      <c r="C644" s="148" t="s">
        <v>104</v>
      </c>
      <c r="D644" s="148" t="s">
        <v>84</v>
      </c>
      <c r="E644" s="141">
        <v>35000</v>
      </c>
      <c r="F644" s="24"/>
    </row>
    <row r="645" spans="1:6" s="144" customFormat="1" ht="47.25" x14ac:dyDescent="0.25">
      <c r="A645" s="140" t="s">
        <v>825</v>
      </c>
      <c r="B645" s="152" t="s">
        <v>499</v>
      </c>
      <c r="C645" s="148" t="s">
        <v>104</v>
      </c>
      <c r="D645" s="148" t="s">
        <v>84</v>
      </c>
      <c r="E645" s="141">
        <v>35000</v>
      </c>
      <c r="F645" s="24"/>
    </row>
    <row r="646" spans="1:6" s="144" customFormat="1" ht="31.5" x14ac:dyDescent="0.25">
      <c r="A646" s="140" t="s">
        <v>347</v>
      </c>
      <c r="B646" s="152" t="s">
        <v>499</v>
      </c>
      <c r="C646" s="148" t="s">
        <v>93</v>
      </c>
      <c r="D646" s="148" t="s">
        <v>84</v>
      </c>
      <c r="E646" s="141">
        <v>35000</v>
      </c>
      <c r="F646" s="24"/>
    </row>
    <row r="647" spans="1:6" s="144" customFormat="1" x14ac:dyDescent="0.25">
      <c r="A647" s="140" t="s">
        <v>588</v>
      </c>
      <c r="B647" s="152" t="s">
        <v>499</v>
      </c>
      <c r="C647" s="148" t="s">
        <v>93</v>
      </c>
      <c r="D647" s="148" t="s">
        <v>14</v>
      </c>
      <c r="E647" s="141">
        <v>35000</v>
      </c>
      <c r="F647" s="24"/>
    </row>
    <row r="648" spans="1:6" s="144" customFormat="1" x14ac:dyDescent="0.25">
      <c r="A648" s="140" t="s">
        <v>589</v>
      </c>
      <c r="B648" s="152" t="s">
        <v>499</v>
      </c>
      <c r="C648" s="148" t="s">
        <v>93</v>
      </c>
      <c r="D648" s="148" t="s">
        <v>50</v>
      </c>
      <c r="E648" s="141">
        <v>35000</v>
      </c>
      <c r="F648" s="24"/>
    </row>
    <row r="649" spans="1:6" s="144" customFormat="1" ht="94.5" x14ac:dyDescent="0.25">
      <c r="A649" s="140" t="s">
        <v>826</v>
      </c>
      <c r="B649" s="152" t="s">
        <v>500</v>
      </c>
      <c r="C649" s="148" t="s">
        <v>104</v>
      </c>
      <c r="D649" s="148" t="s">
        <v>84</v>
      </c>
      <c r="E649" s="141">
        <v>6000</v>
      </c>
      <c r="F649" s="24"/>
    </row>
    <row r="650" spans="1:6" s="144" customFormat="1" ht="94.5" x14ac:dyDescent="0.25">
      <c r="A650" s="140" t="s">
        <v>874</v>
      </c>
      <c r="B650" s="152" t="s">
        <v>501</v>
      </c>
      <c r="C650" s="148" t="s">
        <v>104</v>
      </c>
      <c r="D650" s="148" t="s">
        <v>84</v>
      </c>
      <c r="E650" s="141">
        <v>6000</v>
      </c>
      <c r="F650" s="24"/>
    </row>
    <row r="651" spans="1:6" s="144" customFormat="1" ht="31.5" x14ac:dyDescent="0.25">
      <c r="A651" s="140" t="s">
        <v>347</v>
      </c>
      <c r="B651" s="152" t="s">
        <v>501</v>
      </c>
      <c r="C651" s="148" t="s">
        <v>93</v>
      </c>
      <c r="D651" s="148" t="s">
        <v>84</v>
      </c>
      <c r="E651" s="141">
        <v>6000</v>
      </c>
      <c r="F651" s="24"/>
    </row>
    <row r="652" spans="1:6" s="144" customFormat="1" x14ac:dyDescent="0.25">
      <c r="A652" s="140" t="s">
        <v>588</v>
      </c>
      <c r="B652" s="152" t="s">
        <v>501</v>
      </c>
      <c r="C652" s="148" t="s">
        <v>93</v>
      </c>
      <c r="D652" s="148" t="s">
        <v>14</v>
      </c>
      <c r="E652" s="141">
        <v>6000</v>
      </c>
      <c r="F652" s="24"/>
    </row>
    <row r="653" spans="1:6" s="144" customFormat="1" x14ac:dyDescent="0.25">
      <c r="A653" s="140" t="s">
        <v>589</v>
      </c>
      <c r="B653" s="152" t="s">
        <v>501</v>
      </c>
      <c r="C653" s="148" t="s">
        <v>93</v>
      </c>
      <c r="D653" s="148" t="s">
        <v>50</v>
      </c>
      <c r="E653" s="141">
        <v>6000</v>
      </c>
      <c r="F653" s="24"/>
    </row>
    <row r="654" spans="1:6" s="144" customFormat="1" ht="47.25" x14ac:dyDescent="0.25">
      <c r="A654" s="140" t="s">
        <v>411</v>
      </c>
      <c r="B654" s="152" t="s">
        <v>207</v>
      </c>
      <c r="C654" s="148" t="s">
        <v>104</v>
      </c>
      <c r="D654" s="148" t="s">
        <v>84</v>
      </c>
      <c r="E654" s="141">
        <v>2175400</v>
      </c>
      <c r="F654" s="24"/>
    </row>
    <row r="655" spans="1:6" s="144" customFormat="1" ht="31.5" x14ac:dyDescent="0.25">
      <c r="A655" s="140" t="s">
        <v>1032</v>
      </c>
      <c r="B655" s="152" t="s">
        <v>305</v>
      </c>
      <c r="C655" s="148" t="s">
        <v>104</v>
      </c>
      <c r="D655" s="148" t="s">
        <v>84</v>
      </c>
      <c r="E655" s="141">
        <v>1747800</v>
      </c>
      <c r="F655" s="24"/>
    </row>
    <row r="656" spans="1:6" s="144" customFormat="1" x14ac:dyDescent="0.25">
      <c r="A656" s="140" t="s">
        <v>1033</v>
      </c>
      <c r="B656" s="152" t="s">
        <v>547</v>
      </c>
      <c r="C656" s="148" t="s">
        <v>104</v>
      </c>
      <c r="D656" s="148" t="s">
        <v>84</v>
      </c>
      <c r="E656" s="141">
        <v>1747800</v>
      </c>
      <c r="F656" s="24"/>
    </row>
    <row r="657" spans="1:6" s="144" customFormat="1" x14ac:dyDescent="0.25">
      <c r="A657" s="140" t="s">
        <v>313</v>
      </c>
      <c r="B657" s="152" t="s">
        <v>547</v>
      </c>
      <c r="C657" s="148" t="s">
        <v>74</v>
      </c>
      <c r="D657" s="148" t="s">
        <v>84</v>
      </c>
      <c r="E657" s="141">
        <v>1747800</v>
      </c>
      <c r="F657" s="24"/>
    </row>
    <row r="658" spans="1:6" s="144" customFormat="1" x14ac:dyDescent="0.25">
      <c r="A658" s="140" t="s">
        <v>610</v>
      </c>
      <c r="B658" s="152" t="s">
        <v>547</v>
      </c>
      <c r="C658" s="148" t="s">
        <v>74</v>
      </c>
      <c r="D658" s="148" t="s">
        <v>20</v>
      </c>
      <c r="E658" s="141">
        <v>1747800</v>
      </c>
      <c r="F658" s="24"/>
    </row>
    <row r="659" spans="1:6" s="144" customFormat="1" x14ac:dyDescent="0.25">
      <c r="A659" s="140" t="s">
        <v>639</v>
      </c>
      <c r="B659" s="152" t="s">
        <v>547</v>
      </c>
      <c r="C659" s="148" t="s">
        <v>74</v>
      </c>
      <c r="D659" s="148" t="s">
        <v>35</v>
      </c>
      <c r="E659" s="141">
        <v>1747800</v>
      </c>
      <c r="F659" s="24"/>
    </row>
    <row r="660" spans="1:6" s="144" customFormat="1" ht="31.5" x14ac:dyDescent="0.25">
      <c r="A660" s="140" t="s">
        <v>640</v>
      </c>
      <c r="B660" s="152" t="s">
        <v>306</v>
      </c>
      <c r="C660" s="148" t="s">
        <v>104</v>
      </c>
      <c r="D660" s="148" t="s">
        <v>84</v>
      </c>
      <c r="E660" s="141">
        <v>427600</v>
      </c>
      <c r="F660" s="24"/>
    </row>
    <row r="661" spans="1:6" s="144" customFormat="1" ht="31.5" x14ac:dyDescent="0.25">
      <c r="A661" s="140" t="s">
        <v>641</v>
      </c>
      <c r="B661" s="152" t="s">
        <v>549</v>
      </c>
      <c r="C661" s="148" t="s">
        <v>104</v>
      </c>
      <c r="D661" s="148" t="s">
        <v>84</v>
      </c>
      <c r="E661" s="141">
        <v>427600</v>
      </c>
      <c r="F661" s="24"/>
    </row>
    <row r="662" spans="1:6" s="144" customFormat="1" x14ac:dyDescent="0.25">
      <c r="A662" s="140" t="s">
        <v>313</v>
      </c>
      <c r="B662" s="152" t="s">
        <v>549</v>
      </c>
      <c r="C662" s="148" t="s">
        <v>74</v>
      </c>
      <c r="D662" s="148" t="s">
        <v>84</v>
      </c>
      <c r="E662" s="141">
        <v>427600</v>
      </c>
      <c r="F662" s="24"/>
    </row>
    <row r="663" spans="1:6" s="144" customFormat="1" x14ac:dyDescent="0.25">
      <c r="A663" s="140" t="s">
        <v>610</v>
      </c>
      <c r="B663" s="152" t="s">
        <v>549</v>
      </c>
      <c r="C663" s="148" t="s">
        <v>74</v>
      </c>
      <c r="D663" s="148" t="s">
        <v>20</v>
      </c>
      <c r="E663" s="141">
        <v>427600</v>
      </c>
      <c r="F663" s="24"/>
    </row>
    <row r="664" spans="1:6" s="144" customFormat="1" x14ac:dyDescent="0.25">
      <c r="A664" s="140" t="s">
        <v>639</v>
      </c>
      <c r="B664" s="152" t="s">
        <v>549</v>
      </c>
      <c r="C664" s="148" t="s">
        <v>74</v>
      </c>
      <c r="D664" s="148" t="s">
        <v>35</v>
      </c>
      <c r="E664" s="141">
        <v>427600</v>
      </c>
      <c r="F664" s="24"/>
    </row>
    <row r="665" spans="1:6" s="144" customFormat="1" ht="47.25" x14ac:dyDescent="0.25">
      <c r="A665" s="140" t="s">
        <v>412</v>
      </c>
      <c r="B665" s="152" t="s">
        <v>131</v>
      </c>
      <c r="C665" s="148" t="s">
        <v>104</v>
      </c>
      <c r="D665" s="148" t="s">
        <v>84</v>
      </c>
      <c r="E665" s="141">
        <v>31009195</v>
      </c>
      <c r="F665" s="24"/>
    </row>
    <row r="666" spans="1:6" s="144" customFormat="1" ht="31.5" x14ac:dyDescent="0.25">
      <c r="A666" s="140" t="s">
        <v>642</v>
      </c>
      <c r="B666" s="152" t="s">
        <v>302</v>
      </c>
      <c r="C666" s="148" t="s">
        <v>104</v>
      </c>
      <c r="D666" s="148" t="s">
        <v>84</v>
      </c>
      <c r="E666" s="141">
        <v>30324195</v>
      </c>
      <c r="F666" s="24"/>
    </row>
    <row r="667" spans="1:6" s="144" customFormat="1" ht="63" x14ac:dyDescent="0.25">
      <c r="A667" s="140" t="s">
        <v>310</v>
      </c>
      <c r="B667" s="152" t="s">
        <v>551</v>
      </c>
      <c r="C667" s="148" t="s">
        <v>104</v>
      </c>
      <c r="D667" s="148" t="s">
        <v>84</v>
      </c>
      <c r="E667" s="141">
        <v>150000</v>
      </c>
      <c r="F667" s="24"/>
    </row>
    <row r="668" spans="1:6" s="144" customFormat="1" ht="31.5" x14ac:dyDescent="0.25">
      <c r="A668" s="140" t="s">
        <v>318</v>
      </c>
      <c r="B668" s="152" t="s">
        <v>551</v>
      </c>
      <c r="C668" s="148" t="s">
        <v>47</v>
      </c>
      <c r="D668" s="148" t="s">
        <v>84</v>
      </c>
      <c r="E668" s="141">
        <v>150000</v>
      </c>
      <c r="F668" s="24"/>
    </row>
    <row r="669" spans="1:6" s="144" customFormat="1" x14ac:dyDescent="0.25">
      <c r="A669" s="140" t="s">
        <v>643</v>
      </c>
      <c r="B669" s="152" t="s">
        <v>551</v>
      </c>
      <c r="C669" s="148" t="s">
        <v>47</v>
      </c>
      <c r="D669" s="148" t="s">
        <v>81</v>
      </c>
      <c r="E669" s="141">
        <v>150000</v>
      </c>
      <c r="F669" s="24"/>
    </row>
    <row r="670" spans="1:6" s="144" customFormat="1" x14ac:dyDescent="0.25">
      <c r="A670" s="140" t="s">
        <v>644</v>
      </c>
      <c r="B670" s="152" t="s">
        <v>551</v>
      </c>
      <c r="C670" s="148" t="s">
        <v>47</v>
      </c>
      <c r="D670" s="148" t="s">
        <v>24</v>
      </c>
      <c r="E670" s="141">
        <v>150000</v>
      </c>
      <c r="F670" s="24"/>
    </row>
    <row r="671" spans="1:6" s="144" customFormat="1" ht="63" x14ac:dyDescent="0.25">
      <c r="A671" s="140" t="s">
        <v>317</v>
      </c>
      <c r="B671" s="152" t="s">
        <v>552</v>
      </c>
      <c r="C671" s="148" t="s">
        <v>104</v>
      </c>
      <c r="D671" s="148" t="s">
        <v>84</v>
      </c>
      <c r="E671" s="141">
        <v>4930827</v>
      </c>
      <c r="F671" s="24"/>
    </row>
    <row r="672" spans="1:6" s="144" customFormat="1" ht="31.5" x14ac:dyDescent="0.25">
      <c r="A672" s="140" t="s">
        <v>318</v>
      </c>
      <c r="B672" s="152" t="s">
        <v>552</v>
      </c>
      <c r="C672" s="148" t="s">
        <v>47</v>
      </c>
      <c r="D672" s="148" t="s">
        <v>84</v>
      </c>
      <c r="E672" s="141">
        <v>4930827</v>
      </c>
      <c r="F672" s="24"/>
    </row>
    <row r="673" spans="1:6" s="144" customFormat="1" x14ac:dyDescent="0.25">
      <c r="A673" s="140" t="s">
        <v>643</v>
      </c>
      <c r="B673" s="152" t="s">
        <v>552</v>
      </c>
      <c r="C673" s="148" t="s">
        <v>47</v>
      </c>
      <c r="D673" s="148" t="s">
        <v>81</v>
      </c>
      <c r="E673" s="141">
        <v>4930827</v>
      </c>
      <c r="F673" s="24"/>
    </row>
    <row r="674" spans="1:6" s="144" customFormat="1" x14ac:dyDescent="0.25">
      <c r="A674" s="140" t="s">
        <v>644</v>
      </c>
      <c r="B674" s="152" t="s">
        <v>552</v>
      </c>
      <c r="C674" s="148" t="s">
        <v>47</v>
      </c>
      <c r="D674" s="148" t="s">
        <v>24</v>
      </c>
      <c r="E674" s="141">
        <v>4930827</v>
      </c>
      <c r="F674" s="24"/>
    </row>
    <row r="675" spans="1:6" s="144" customFormat="1" ht="47.25" x14ac:dyDescent="0.25">
      <c r="A675" s="140" t="s">
        <v>645</v>
      </c>
      <c r="B675" s="152" t="s">
        <v>554</v>
      </c>
      <c r="C675" s="148" t="s">
        <v>104</v>
      </c>
      <c r="D675" s="148" t="s">
        <v>84</v>
      </c>
      <c r="E675" s="141">
        <v>24983850</v>
      </c>
      <c r="F675" s="24"/>
    </row>
    <row r="676" spans="1:6" s="144" customFormat="1" ht="31.5" x14ac:dyDescent="0.25">
      <c r="A676" s="140" t="s">
        <v>318</v>
      </c>
      <c r="B676" s="152" t="s">
        <v>554</v>
      </c>
      <c r="C676" s="148" t="s">
        <v>47</v>
      </c>
      <c r="D676" s="148" t="s">
        <v>84</v>
      </c>
      <c r="E676" s="141">
        <v>24983850</v>
      </c>
      <c r="F676" s="24"/>
    </row>
    <row r="677" spans="1:6" s="144" customFormat="1" x14ac:dyDescent="0.25">
      <c r="A677" s="140" t="s">
        <v>643</v>
      </c>
      <c r="B677" s="152" t="s">
        <v>554</v>
      </c>
      <c r="C677" s="148" t="s">
        <v>47</v>
      </c>
      <c r="D677" s="148" t="s">
        <v>81</v>
      </c>
      <c r="E677" s="141">
        <v>24983850</v>
      </c>
      <c r="F677" s="24"/>
    </row>
    <row r="678" spans="1:6" s="144" customFormat="1" x14ac:dyDescent="0.25">
      <c r="A678" s="140" t="s">
        <v>644</v>
      </c>
      <c r="B678" s="152" t="s">
        <v>554</v>
      </c>
      <c r="C678" s="148" t="s">
        <v>47</v>
      </c>
      <c r="D678" s="148" t="s">
        <v>24</v>
      </c>
      <c r="E678" s="141">
        <v>24983850</v>
      </c>
      <c r="F678" s="24"/>
    </row>
    <row r="679" spans="1:6" s="144" customFormat="1" ht="63" x14ac:dyDescent="0.25">
      <c r="A679" s="140" t="s">
        <v>626</v>
      </c>
      <c r="B679" s="152" t="s">
        <v>555</v>
      </c>
      <c r="C679" s="148" t="s">
        <v>104</v>
      </c>
      <c r="D679" s="148" t="s">
        <v>84</v>
      </c>
      <c r="E679" s="141">
        <v>259518</v>
      </c>
      <c r="F679" s="24"/>
    </row>
    <row r="680" spans="1:6" s="144" customFormat="1" ht="31.5" x14ac:dyDescent="0.25">
      <c r="A680" s="140" t="s">
        <v>318</v>
      </c>
      <c r="B680" s="152" t="s">
        <v>555</v>
      </c>
      <c r="C680" s="148" t="s">
        <v>47</v>
      </c>
      <c r="D680" s="148" t="s">
        <v>84</v>
      </c>
      <c r="E680" s="141">
        <v>259518</v>
      </c>
      <c r="F680" s="24"/>
    </row>
    <row r="681" spans="1:6" s="144" customFormat="1" x14ac:dyDescent="0.25">
      <c r="A681" s="140" t="s">
        <v>643</v>
      </c>
      <c r="B681" s="152" t="s">
        <v>555</v>
      </c>
      <c r="C681" s="148" t="s">
        <v>47</v>
      </c>
      <c r="D681" s="148" t="s">
        <v>81</v>
      </c>
      <c r="E681" s="141">
        <v>259518</v>
      </c>
      <c r="F681" s="24"/>
    </row>
    <row r="682" spans="1:6" s="144" customFormat="1" x14ac:dyDescent="0.25">
      <c r="A682" s="140" t="s">
        <v>644</v>
      </c>
      <c r="B682" s="152" t="s">
        <v>555</v>
      </c>
      <c r="C682" s="148" t="s">
        <v>47</v>
      </c>
      <c r="D682" s="148" t="s">
        <v>24</v>
      </c>
      <c r="E682" s="141">
        <v>259518</v>
      </c>
      <c r="F682" s="24"/>
    </row>
    <row r="683" spans="1:6" s="144" customFormat="1" ht="31.5" x14ac:dyDescent="0.25">
      <c r="A683" s="140" t="s">
        <v>1034</v>
      </c>
      <c r="B683" s="152" t="s">
        <v>996</v>
      </c>
      <c r="C683" s="148" t="s">
        <v>104</v>
      </c>
      <c r="D683" s="148" t="s">
        <v>84</v>
      </c>
      <c r="E683" s="141">
        <v>600000</v>
      </c>
      <c r="F683" s="24"/>
    </row>
    <row r="684" spans="1:6" s="144" customFormat="1" ht="31.5" x14ac:dyDescent="0.25">
      <c r="A684" s="140" t="s">
        <v>1264</v>
      </c>
      <c r="B684" s="152" t="s">
        <v>1260</v>
      </c>
      <c r="C684" s="148" t="s">
        <v>104</v>
      </c>
      <c r="D684" s="148" t="s">
        <v>84</v>
      </c>
      <c r="E684" s="141">
        <v>41160</v>
      </c>
      <c r="F684" s="24"/>
    </row>
    <row r="685" spans="1:6" s="144" customFormat="1" ht="31.5" x14ac:dyDescent="0.25">
      <c r="A685" s="140" t="s">
        <v>318</v>
      </c>
      <c r="B685" s="152" t="s">
        <v>1260</v>
      </c>
      <c r="C685" s="148" t="s">
        <v>47</v>
      </c>
      <c r="D685" s="148" t="s">
        <v>84</v>
      </c>
      <c r="E685" s="141">
        <v>41160</v>
      </c>
      <c r="F685" s="24"/>
    </row>
    <row r="686" spans="1:6" s="144" customFormat="1" x14ac:dyDescent="0.25">
      <c r="A686" s="140" t="s">
        <v>643</v>
      </c>
      <c r="B686" s="152" t="s">
        <v>1260</v>
      </c>
      <c r="C686" s="148" t="s">
        <v>47</v>
      </c>
      <c r="D686" s="148" t="s">
        <v>81</v>
      </c>
      <c r="E686" s="141">
        <v>41160</v>
      </c>
      <c r="F686" s="24"/>
    </row>
    <row r="687" spans="1:6" s="144" customFormat="1" x14ac:dyDescent="0.25">
      <c r="A687" s="140" t="s">
        <v>644</v>
      </c>
      <c r="B687" s="152" t="s">
        <v>1260</v>
      </c>
      <c r="C687" s="148" t="s">
        <v>47</v>
      </c>
      <c r="D687" s="148" t="s">
        <v>24</v>
      </c>
      <c r="E687" s="141">
        <v>41160</v>
      </c>
      <c r="F687" s="24"/>
    </row>
    <row r="688" spans="1:6" s="144" customFormat="1" ht="31.5" x14ac:dyDescent="0.25">
      <c r="A688" s="140" t="s">
        <v>1035</v>
      </c>
      <c r="B688" s="152" t="s">
        <v>998</v>
      </c>
      <c r="C688" s="148" t="s">
        <v>104</v>
      </c>
      <c r="D688" s="148" t="s">
        <v>84</v>
      </c>
      <c r="E688" s="141">
        <v>558840</v>
      </c>
      <c r="F688" s="24"/>
    </row>
    <row r="689" spans="1:6" s="144" customFormat="1" ht="31.5" x14ac:dyDescent="0.25">
      <c r="A689" s="140" t="s">
        <v>318</v>
      </c>
      <c r="B689" s="152" t="s">
        <v>998</v>
      </c>
      <c r="C689" s="148" t="s">
        <v>47</v>
      </c>
      <c r="D689" s="148" t="s">
        <v>84</v>
      </c>
      <c r="E689" s="141">
        <v>558840</v>
      </c>
      <c r="F689" s="24"/>
    </row>
    <row r="690" spans="1:6" s="144" customFormat="1" x14ac:dyDescent="0.25">
      <c r="A690" s="140" t="s">
        <v>643</v>
      </c>
      <c r="B690" s="152" t="s">
        <v>998</v>
      </c>
      <c r="C690" s="148" t="s">
        <v>47</v>
      </c>
      <c r="D690" s="148" t="s">
        <v>81</v>
      </c>
      <c r="E690" s="141">
        <v>558840</v>
      </c>
      <c r="F690" s="24"/>
    </row>
    <row r="691" spans="1:6" s="144" customFormat="1" x14ac:dyDescent="0.25">
      <c r="A691" s="140" t="s">
        <v>644</v>
      </c>
      <c r="B691" s="152" t="s">
        <v>998</v>
      </c>
      <c r="C691" s="148" t="s">
        <v>47</v>
      </c>
      <c r="D691" s="148" t="s">
        <v>24</v>
      </c>
      <c r="E691" s="141">
        <v>558840</v>
      </c>
      <c r="F691" s="24"/>
    </row>
    <row r="692" spans="1:6" s="144" customFormat="1" ht="47.25" x14ac:dyDescent="0.25">
      <c r="A692" s="140" t="s">
        <v>646</v>
      </c>
      <c r="B692" s="152" t="s">
        <v>557</v>
      </c>
      <c r="C692" s="148" t="s">
        <v>104</v>
      </c>
      <c r="D692" s="148" t="s">
        <v>84</v>
      </c>
      <c r="E692" s="141">
        <v>85000</v>
      </c>
      <c r="F692" s="24"/>
    </row>
    <row r="693" spans="1:6" s="144" customFormat="1" x14ac:dyDescent="0.25">
      <c r="A693" s="140" t="s">
        <v>1353</v>
      </c>
      <c r="B693" s="152" t="s">
        <v>1329</v>
      </c>
      <c r="C693" s="148" t="s">
        <v>104</v>
      </c>
      <c r="D693" s="148" t="s">
        <v>84</v>
      </c>
      <c r="E693" s="141">
        <v>85000</v>
      </c>
      <c r="F693" s="24"/>
    </row>
    <row r="694" spans="1:6" s="144" customFormat="1" ht="31.5" x14ac:dyDescent="0.25">
      <c r="A694" s="140" t="s">
        <v>318</v>
      </c>
      <c r="B694" s="152" t="s">
        <v>1329</v>
      </c>
      <c r="C694" s="148" t="s">
        <v>47</v>
      </c>
      <c r="D694" s="148" t="s">
        <v>84</v>
      </c>
      <c r="E694" s="141">
        <v>85000</v>
      </c>
      <c r="F694" s="24"/>
    </row>
    <row r="695" spans="1:6" s="144" customFormat="1" x14ac:dyDescent="0.25">
      <c r="A695" s="140" t="s">
        <v>643</v>
      </c>
      <c r="B695" s="152" t="s">
        <v>1329</v>
      </c>
      <c r="C695" s="148" t="s">
        <v>47</v>
      </c>
      <c r="D695" s="148" t="s">
        <v>81</v>
      </c>
      <c r="E695" s="141">
        <v>85000</v>
      </c>
      <c r="F695" s="24"/>
    </row>
    <row r="696" spans="1:6" s="144" customFormat="1" x14ac:dyDescent="0.25">
      <c r="A696" s="140" t="s">
        <v>644</v>
      </c>
      <c r="B696" s="152" t="s">
        <v>1329</v>
      </c>
      <c r="C696" s="148" t="s">
        <v>47</v>
      </c>
      <c r="D696" s="148" t="s">
        <v>24</v>
      </c>
      <c r="E696" s="141">
        <v>85000</v>
      </c>
      <c r="F696" s="24"/>
    </row>
    <row r="697" spans="1:6" s="144" customFormat="1" ht="47.25" x14ac:dyDescent="0.25">
      <c r="A697" s="140" t="s">
        <v>413</v>
      </c>
      <c r="B697" s="152" t="s">
        <v>120</v>
      </c>
      <c r="C697" s="148" t="s">
        <v>104</v>
      </c>
      <c r="D697" s="148" t="s">
        <v>84</v>
      </c>
      <c r="E697" s="141">
        <v>11755307.4</v>
      </c>
      <c r="F697" s="24"/>
    </row>
    <row r="698" spans="1:6" s="144" customFormat="1" ht="31.5" x14ac:dyDescent="0.25">
      <c r="A698" s="140" t="s">
        <v>647</v>
      </c>
      <c r="B698" s="152" t="s">
        <v>334</v>
      </c>
      <c r="C698" s="148" t="s">
        <v>104</v>
      </c>
      <c r="D698" s="148" t="s">
        <v>84</v>
      </c>
      <c r="E698" s="141">
        <v>150000</v>
      </c>
      <c r="F698" s="24"/>
    </row>
    <row r="699" spans="1:6" s="144" customFormat="1" x14ac:dyDescent="0.25">
      <c r="A699" s="140" t="s">
        <v>648</v>
      </c>
      <c r="B699" s="152" t="s">
        <v>510</v>
      </c>
      <c r="C699" s="148" t="s">
        <v>104</v>
      </c>
      <c r="D699" s="148" t="s">
        <v>84</v>
      </c>
      <c r="E699" s="141">
        <v>150000</v>
      </c>
      <c r="F699" s="24"/>
    </row>
    <row r="700" spans="1:6" s="144" customFormat="1" ht="31.5" x14ac:dyDescent="0.25">
      <c r="A700" s="140" t="s">
        <v>347</v>
      </c>
      <c r="B700" s="152" t="s">
        <v>510</v>
      </c>
      <c r="C700" s="148" t="s">
        <v>93</v>
      </c>
      <c r="D700" s="148" t="s">
        <v>84</v>
      </c>
      <c r="E700" s="141">
        <v>150000</v>
      </c>
      <c r="F700" s="24"/>
    </row>
    <row r="701" spans="1:6" s="144" customFormat="1" x14ac:dyDescent="0.25">
      <c r="A701" s="140" t="s">
        <v>570</v>
      </c>
      <c r="B701" s="152" t="s">
        <v>510</v>
      </c>
      <c r="C701" s="148" t="s">
        <v>93</v>
      </c>
      <c r="D701" s="148" t="s">
        <v>82</v>
      </c>
      <c r="E701" s="141">
        <v>150000</v>
      </c>
      <c r="F701" s="24"/>
    </row>
    <row r="702" spans="1:6" s="144" customFormat="1" x14ac:dyDescent="0.25">
      <c r="A702" s="140" t="s">
        <v>604</v>
      </c>
      <c r="B702" s="152" t="s">
        <v>510</v>
      </c>
      <c r="C702" s="148" t="s">
        <v>93</v>
      </c>
      <c r="D702" s="148" t="s">
        <v>56</v>
      </c>
      <c r="E702" s="141">
        <v>150000</v>
      </c>
      <c r="F702" s="24"/>
    </row>
    <row r="703" spans="1:6" s="144" customFormat="1" ht="47.25" x14ac:dyDescent="0.25">
      <c r="A703" s="140" t="s">
        <v>1354</v>
      </c>
      <c r="B703" s="152" t="s">
        <v>1289</v>
      </c>
      <c r="C703" s="148" t="s">
        <v>104</v>
      </c>
      <c r="D703" s="148" t="s">
        <v>84</v>
      </c>
      <c r="E703" s="141">
        <v>4239049</v>
      </c>
      <c r="F703" s="24"/>
    </row>
    <row r="704" spans="1:6" s="144" customFormat="1" ht="31.5" x14ac:dyDescent="0.25">
      <c r="A704" s="140" t="s">
        <v>1242</v>
      </c>
      <c r="B704" s="152" t="s">
        <v>1290</v>
      </c>
      <c r="C704" s="148" t="s">
        <v>104</v>
      </c>
      <c r="D704" s="148" t="s">
        <v>84</v>
      </c>
      <c r="E704" s="141">
        <v>4027096.55</v>
      </c>
      <c r="F704" s="24"/>
    </row>
    <row r="705" spans="1:6" s="144" customFormat="1" ht="31.5" x14ac:dyDescent="0.25">
      <c r="A705" s="140" t="s">
        <v>347</v>
      </c>
      <c r="B705" s="152" t="s">
        <v>1290</v>
      </c>
      <c r="C705" s="148" t="s">
        <v>93</v>
      </c>
      <c r="D705" s="148" t="s">
        <v>84</v>
      </c>
      <c r="E705" s="141">
        <v>4027096.55</v>
      </c>
      <c r="F705" s="24"/>
    </row>
    <row r="706" spans="1:6" s="144" customFormat="1" x14ac:dyDescent="0.25">
      <c r="A706" s="140" t="s">
        <v>570</v>
      </c>
      <c r="B706" s="152" t="s">
        <v>1290</v>
      </c>
      <c r="C706" s="148" t="s">
        <v>93</v>
      </c>
      <c r="D706" s="148" t="s">
        <v>82</v>
      </c>
      <c r="E706" s="141">
        <v>4027096.55</v>
      </c>
      <c r="F706" s="24"/>
    </row>
    <row r="707" spans="1:6" s="144" customFormat="1" x14ac:dyDescent="0.25">
      <c r="A707" s="140" t="s">
        <v>604</v>
      </c>
      <c r="B707" s="152" t="s">
        <v>1290</v>
      </c>
      <c r="C707" s="148" t="s">
        <v>93</v>
      </c>
      <c r="D707" s="148" t="s">
        <v>56</v>
      </c>
      <c r="E707" s="141">
        <v>4027096.55</v>
      </c>
      <c r="F707" s="24"/>
    </row>
    <row r="708" spans="1:6" s="144" customFormat="1" ht="47.25" x14ac:dyDescent="0.25">
      <c r="A708" s="140" t="s">
        <v>1243</v>
      </c>
      <c r="B708" s="152" t="s">
        <v>1291</v>
      </c>
      <c r="C708" s="148" t="s">
        <v>104</v>
      </c>
      <c r="D708" s="148" t="s">
        <v>84</v>
      </c>
      <c r="E708" s="141">
        <v>211952.45</v>
      </c>
      <c r="F708" s="24"/>
    </row>
    <row r="709" spans="1:6" s="144" customFormat="1" ht="31.5" x14ac:dyDescent="0.25">
      <c r="A709" s="140" t="s">
        <v>347</v>
      </c>
      <c r="B709" s="152" t="s">
        <v>1291</v>
      </c>
      <c r="C709" s="148" t="s">
        <v>93</v>
      </c>
      <c r="D709" s="148" t="s">
        <v>84</v>
      </c>
      <c r="E709" s="141">
        <v>211952.45</v>
      </c>
      <c r="F709" s="24"/>
    </row>
    <row r="710" spans="1:6" s="144" customFormat="1" x14ac:dyDescent="0.25">
      <c r="A710" s="140" t="s">
        <v>570</v>
      </c>
      <c r="B710" s="152" t="s">
        <v>1291</v>
      </c>
      <c r="C710" s="148" t="s">
        <v>93</v>
      </c>
      <c r="D710" s="148" t="s">
        <v>82</v>
      </c>
      <c r="E710" s="141">
        <v>211952.45</v>
      </c>
      <c r="F710" s="24"/>
    </row>
    <row r="711" spans="1:6" s="144" customFormat="1" x14ac:dyDescent="0.25">
      <c r="A711" s="140" t="s">
        <v>604</v>
      </c>
      <c r="B711" s="152" t="s">
        <v>1291</v>
      </c>
      <c r="C711" s="148" t="s">
        <v>93</v>
      </c>
      <c r="D711" s="148" t="s">
        <v>56</v>
      </c>
      <c r="E711" s="141">
        <v>211952.45</v>
      </c>
      <c r="F711" s="24"/>
    </row>
    <row r="712" spans="1:6" s="144" customFormat="1" ht="31.5" x14ac:dyDescent="0.25">
      <c r="A712" s="140" t="s">
        <v>1036</v>
      </c>
      <c r="B712" s="152" t="s">
        <v>946</v>
      </c>
      <c r="C712" s="148" t="s">
        <v>104</v>
      </c>
      <c r="D712" s="148" t="s">
        <v>84</v>
      </c>
      <c r="E712" s="141">
        <v>140000</v>
      </c>
      <c r="F712" s="24"/>
    </row>
    <row r="713" spans="1:6" s="144" customFormat="1" x14ac:dyDescent="0.25">
      <c r="A713" s="140" t="s">
        <v>1037</v>
      </c>
      <c r="B713" s="152" t="s">
        <v>948</v>
      </c>
      <c r="C713" s="148" t="s">
        <v>104</v>
      </c>
      <c r="D713" s="148" t="s">
        <v>84</v>
      </c>
      <c r="E713" s="141">
        <v>140000</v>
      </c>
      <c r="F713" s="24"/>
    </row>
    <row r="714" spans="1:6" s="144" customFormat="1" ht="31.5" x14ac:dyDescent="0.25">
      <c r="A714" s="140" t="s">
        <v>347</v>
      </c>
      <c r="B714" s="152" t="s">
        <v>948</v>
      </c>
      <c r="C714" s="148" t="s">
        <v>93</v>
      </c>
      <c r="D714" s="148" t="s">
        <v>84</v>
      </c>
      <c r="E714" s="141">
        <v>140000</v>
      </c>
      <c r="F714" s="24"/>
    </row>
    <row r="715" spans="1:6" s="144" customFormat="1" x14ac:dyDescent="0.25">
      <c r="A715" s="140" t="s">
        <v>570</v>
      </c>
      <c r="B715" s="152" t="s">
        <v>948</v>
      </c>
      <c r="C715" s="148" t="s">
        <v>93</v>
      </c>
      <c r="D715" s="148" t="s">
        <v>82</v>
      </c>
      <c r="E715" s="141">
        <v>140000</v>
      </c>
      <c r="F715" s="24"/>
    </row>
    <row r="716" spans="1:6" s="144" customFormat="1" x14ac:dyDescent="0.25">
      <c r="A716" s="140" t="s">
        <v>604</v>
      </c>
      <c r="B716" s="152" t="s">
        <v>948</v>
      </c>
      <c r="C716" s="148" t="s">
        <v>93</v>
      </c>
      <c r="D716" s="148" t="s">
        <v>56</v>
      </c>
      <c r="E716" s="141">
        <v>140000</v>
      </c>
      <c r="F716" s="24"/>
    </row>
    <row r="717" spans="1:6" s="144" customFormat="1" ht="47.25" x14ac:dyDescent="0.25">
      <c r="A717" s="140" t="s">
        <v>1241</v>
      </c>
      <c r="B717" s="152" t="s">
        <v>1223</v>
      </c>
      <c r="C717" s="148" t="s">
        <v>104</v>
      </c>
      <c r="D717" s="148" t="s">
        <v>84</v>
      </c>
      <c r="E717" s="141">
        <v>7226258.4000000004</v>
      </c>
      <c r="F717" s="24"/>
    </row>
    <row r="718" spans="1:6" s="144" customFormat="1" ht="31.5" x14ac:dyDescent="0.25">
      <c r="A718" s="140" t="s">
        <v>1242</v>
      </c>
      <c r="B718" s="152" t="s">
        <v>1225</v>
      </c>
      <c r="C718" s="148" t="s">
        <v>104</v>
      </c>
      <c r="D718" s="148" t="s">
        <v>84</v>
      </c>
      <c r="E718" s="141">
        <v>6864945.4800000004</v>
      </c>
      <c r="F718" s="24"/>
    </row>
    <row r="719" spans="1:6" s="144" customFormat="1" ht="31.5" x14ac:dyDescent="0.25">
      <c r="A719" s="140" t="s">
        <v>347</v>
      </c>
      <c r="B719" s="152" t="s">
        <v>1225</v>
      </c>
      <c r="C719" s="148" t="s">
        <v>93</v>
      </c>
      <c r="D719" s="148" t="s">
        <v>84</v>
      </c>
      <c r="E719" s="141">
        <v>6864945.4800000004</v>
      </c>
      <c r="F719" s="24"/>
    </row>
    <row r="720" spans="1:6" s="144" customFormat="1" x14ac:dyDescent="0.25">
      <c r="A720" s="140" t="s">
        <v>570</v>
      </c>
      <c r="B720" s="152" t="s">
        <v>1225</v>
      </c>
      <c r="C720" s="148" t="s">
        <v>93</v>
      </c>
      <c r="D720" s="148" t="s">
        <v>82</v>
      </c>
      <c r="E720" s="141">
        <v>6864945.4800000004</v>
      </c>
      <c r="F720" s="24"/>
    </row>
    <row r="721" spans="1:6" s="144" customFormat="1" x14ac:dyDescent="0.25">
      <c r="A721" s="140" t="s">
        <v>604</v>
      </c>
      <c r="B721" s="152" t="s">
        <v>1225</v>
      </c>
      <c r="C721" s="148" t="s">
        <v>93</v>
      </c>
      <c r="D721" s="148" t="s">
        <v>56</v>
      </c>
      <c r="E721" s="141">
        <v>6864945.4800000004</v>
      </c>
      <c r="F721" s="24"/>
    </row>
    <row r="722" spans="1:6" s="144" customFormat="1" ht="47.25" x14ac:dyDescent="0.25">
      <c r="A722" s="140" t="s">
        <v>1243</v>
      </c>
      <c r="B722" s="152" t="s">
        <v>1227</v>
      </c>
      <c r="C722" s="148" t="s">
        <v>104</v>
      </c>
      <c r="D722" s="148" t="s">
        <v>84</v>
      </c>
      <c r="E722" s="141">
        <v>361312.92</v>
      </c>
      <c r="F722" s="24"/>
    </row>
    <row r="723" spans="1:6" s="144" customFormat="1" ht="31.5" x14ac:dyDescent="0.25">
      <c r="A723" s="140" t="s">
        <v>347</v>
      </c>
      <c r="B723" s="152" t="s">
        <v>1227</v>
      </c>
      <c r="C723" s="148" t="s">
        <v>93</v>
      </c>
      <c r="D723" s="148" t="s">
        <v>84</v>
      </c>
      <c r="E723" s="141">
        <v>361312.92</v>
      </c>
      <c r="F723" s="24"/>
    </row>
    <row r="724" spans="1:6" s="144" customFormat="1" x14ac:dyDescent="0.25">
      <c r="A724" s="140" t="s">
        <v>570</v>
      </c>
      <c r="B724" s="152" t="s">
        <v>1227</v>
      </c>
      <c r="C724" s="148" t="s">
        <v>93</v>
      </c>
      <c r="D724" s="148" t="s">
        <v>82</v>
      </c>
      <c r="E724" s="141">
        <v>361312.92</v>
      </c>
      <c r="F724" s="24"/>
    </row>
    <row r="725" spans="1:6" s="144" customFormat="1" x14ac:dyDescent="0.25">
      <c r="A725" s="140" t="s">
        <v>604</v>
      </c>
      <c r="B725" s="152" t="s">
        <v>1227</v>
      </c>
      <c r="C725" s="148" t="s">
        <v>93</v>
      </c>
      <c r="D725" s="148" t="s">
        <v>56</v>
      </c>
      <c r="E725" s="141">
        <v>361312.92</v>
      </c>
      <c r="F725" s="24"/>
    </row>
    <row r="726" spans="1:6" s="144" customFormat="1" ht="47.25" x14ac:dyDescent="0.25">
      <c r="A726" s="140" t="s">
        <v>414</v>
      </c>
      <c r="B726" s="152" t="s">
        <v>203</v>
      </c>
      <c r="C726" s="148" t="s">
        <v>104</v>
      </c>
      <c r="D726" s="148" t="s">
        <v>84</v>
      </c>
      <c r="E726" s="141">
        <v>55129707.960000001</v>
      </c>
      <c r="F726" s="24"/>
    </row>
    <row r="727" spans="1:6" s="144" customFormat="1" ht="31.5" x14ac:dyDescent="0.25">
      <c r="A727" s="140" t="s">
        <v>1355</v>
      </c>
      <c r="B727" s="152" t="s">
        <v>1295</v>
      </c>
      <c r="C727" s="148" t="s">
        <v>104</v>
      </c>
      <c r="D727" s="148" t="s">
        <v>84</v>
      </c>
      <c r="E727" s="141">
        <v>200000</v>
      </c>
      <c r="F727" s="24"/>
    </row>
    <row r="728" spans="1:6" s="144" customFormat="1" ht="31.5" x14ac:dyDescent="0.25">
      <c r="A728" s="140" t="s">
        <v>1356</v>
      </c>
      <c r="B728" s="152" t="s">
        <v>1297</v>
      </c>
      <c r="C728" s="148" t="s">
        <v>104</v>
      </c>
      <c r="D728" s="148" t="s">
        <v>84</v>
      </c>
      <c r="E728" s="141">
        <v>200000</v>
      </c>
      <c r="F728" s="24"/>
    </row>
    <row r="729" spans="1:6" s="144" customFormat="1" ht="31.5" x14ac:dyDescent="0.25">
      <c r="A729" s="140" t="s">
        <v>347</v>
      </c>
      <c r="B729" s="152" t="s">
        <v>1297</v>
      </c>
      <c r="C729" s="148" t="s">
        <v>93</v>
      </c>
      <c r="D729" s="148" t="s">
        <v>84</v>
      </c>
      <c r="E729" s="141">
        <v>64032.2</v>
      </c>
      <c r="F729" s="24"/>
    </row>
    <row r="730" spans="1:6" s="144" customFormat="1" x14ac:dyDescent="0.25">
      <c r="A730" s="140" t="s">
        <v>570</v>
      </c>
      <c r="B730" s="152" t="s">
        <v>1297</v>
      </c>
      <c r="C730" s="148" t="s">
        <v>93</v>
      </c>
      <c r="D730" s="148" t="s">
        <v>82</v>
      </c>
      <c r="E730" s="141">
        <v>64032.2</v>
      </c>
      <c r="F730" s="24"/>
    </row>
    <row r="731" spans="1:6" s="144" customFormat="1" x14ac:dyDescent="0.25">
      <c r="A731" s="140" t="s">
        <v>609</v>
      </c>
      <c r="B731" s="152" t="s">
        <v>1297</v>
      </c>
      <c r="C731" s="148" t="s">
        <v>93</v>
      </c>
      <c r="D731" s="148" t="s">
        <v>6</v>
      </c>
      <c r="E731" s="141">
        <v>64032.2</v>
      </c>
      <c r="F731" s="24"/>
    </row>
    <row r="732" spans="1:6" s="144" customFormat="1" x14ac:dyDescent="0.25">
      <c r="A732" s="140" t="s">
        <v>311</v>
      </c>
      <c r="B732" s="152" t="s">
        <v>1297</v>
      </c>
      <c r="C732" s="148" t="s">
        <v>107</v>
      </c>
      <c r="D732" s="148" t="s">
        <v>84</v>
      </c>
      <c r="E732" s="141">
        <v>135967.79999999999</v>
      </c>
      <c r="F732" s="24"/>
    </row>
    <row r="733" spans="1:6" s="144" customFormat="1" x14ac:dyDescent="0.25">
      <c r="A733" s="140" t="s">
        <v>570</v>
      </c>
      <c r="B733" s="152" t="s">
        <v>1297</v>
      </c>
      <c r="C733" s="148" t="s">
        <v>107</v>
      </c>
      <c r="D733" s="148" t="s">
        <v>82</v>
      </c>
      <c r="E733" s="141">
        <v>135967.79999999999</v>
      </c>
      <c r="F733" s="24"/>
    </row>
    <row r="734" spans="1:6" s="144" customFormat="1" x14ac:dyDescent="0.25">
      <c r="A734" s="140" t="s">
        <v>609</v>
      </c>
      <c r="B734" s="152" t="s">
        <v>1297</v>
      </c>
      <c r="C734" s="148" t="s">
        <v>107</v>
      </c>
      <c r="D734" s="148" t="s">
        <v>6</v>
      </c>
      <c r="E734" s="141">
        <v>135967.79999999999</v>
      </c>
      <c r="F734" s="24"/>
    </row>
    <row r="735" spans="1:6" s="144" customFormat="1" ht="31.5" x14ac:dyDescent="0.25">
      <c r="A735" s="140" t="s">
        <v>1038</v>
      </c>
      <c r="B735" s="152" t="s">
        <v>966</v>
      </c>
      <c r="C735" s="148" t="s">
        <v>104</v>
      </c>
      <c r="D735" s="148" t="s">
        <v>84</v>
      </c>
      <c r="E735" s="141">
        <v>885000</v>
      </c>
      <c r="F735" s="24"/>
    </row>
    <row r="736" spans="1:6" s="144" customFormat="1" ht="47.25" x14ac:dyDescent="0.25">
      <c r="A736" s="140" t="s">
        <v>1039</v>
      </c>
      <c r="B736" s="152" t="s">
        <v>968</v>
      </c>
      <c r="C736" s="148" t="s">
        <v>104</v>
      </c>
      <c r="D736" s="148" t="s">
        <v>84</v>
      </c>
      <c r="E736" s="141">
        <v>885000</v>
      </c>
      <c r="F736" s="24"/>
    </row>
    <row r="737" spans="1:6" s="144" customFormat="1" ht="31.5" x14ac:dyDescent="0.25">
      <c r="A737" s="140" t="s">
        <v>318</v>
      </c>
      <c r="B737" s="152" t="s">
        <v>968</v>
      </c>
      <c r="C737" s="148" t="s">
        <v>47</v>
      </c>
      <c r="D737" s="148" t="s">
        <v>84</v>
      </c>
      <c r="E737" s="141">
        <v>885000</v>
      </c>
      <c r="F737" s="24"/>
    </row>
    <row r="738" spans="1:6" s="144" customFormat="1" x14ac:dyDescent="0.25">
      <c r="A738" s="140" t="s">
        <v>570</v>
      </c>
      <c r="B738" s="152" t="s">
        <v>968</v>
      </c>
      <c r="C738" s="148" t="s">
        <v>47</v>
      </c>
      <c r="D738" s="148" t="s">
        <v>82</v>
      </c>
      <c r="E738" s="141">
        <v>885000</v>
      </c>
      <c r="F738" s="24"/>
    </row>
    <row r="739" spans="1:6" s="144" customFormat="1" x14ac:dyDescent="0.25">
      <c r="A739" s="140" t="s">
        <v>609</v>
      </c>
      <c r="B739" s="152" t="s">
        <v>968</v>
      </c>
      <c r="C739" s="148" t="s">
        <v>47</v>
      </c>
      <c r="D739" s="148" t="s">
        <v>6</v>
      </c>
      <c r="E739" s="141">
        <v>885000</v>
      </c>
      <c r="F739" s="24"/>
    </row>
    <row r="740" spans="1:6" s="144" customFormat="1" ht="31.5" x14ac:dyDescent="0.25">
      <c r="A740" s="140" t="s">
        <v>1040</v>
      </c>
      <c r="B740" s="152" t="s">
        <v>782</v>
      </c>
      <c r="C740" s="148" t="s">
        <v>104</v>
      </c>
      <c r="D740" s="148" t="s">
        <v>84</v>
      </c>
      <c r="E740" s="141">
        <v>3696400</v>
      </c>
      <c r="F740" s="24"/>
    </row>
    <row r="741" spans="1:6" s="144" customFormat="1" ht="31.5" x14ac:dyDescent="0.25">
      <c r="A741" s="140" t="s">
        <v>1041</v>
      </c>
      <c r="B741" s="152" t="s">
        <v>783</v>
      </c>
      <c r="C741" s="148" t="s">
        <v>104</v>
      </c>
      <c r="D741" s="148" t="s">
        <v>84</v>
      </c>
      <c r="E741" s="141">
        <v>3696400</v>
      </c>
      <c r="F741" s="24"/>
    </row>
    <row r="742" spans="1:6" s="144" customFormat="1" ht="31.5" x14ac:dyDescent="0.25">
      <c r="A742" s="140" t="s">
        <v>318</v>
      </c>
      <c r="B742" s="152" t="s">
        <v>783</v>
      </c>
      <c r="C742" s="148" t="s">
        <v>47</v>
      </c>
      <c r="D742" s="148" t="s">
        <v>84</v>
      </c>
      <c r="E742" s="141">
        <v>3696400</v>
      </c>
      <c r="F742" s="24"/>
    </row>
    <row r="743" spans="1:6" s="144" customFormat="1" x14ac:dyDescent="0.25">
      <c r="A743" s="140" t="s">
        <v>570</v>
      </c>
      <c r="B743" s="152" t="s">
        <v>783</v>
      </c>
      <c r="C743" s="148" t="s">
        <v>47</v>
      </c>
      <c r="D743" s="148" t="s">
        <v>82</v>
      </c>
      <c r="E743" s="141">
        <v>3696400</v>
      </c>
      <c r="F743" s="24"/>
    </row>
    <row r="744" spans="1:6" s="144" customFormat="1" x14ac:dyDescent="0.25">
      <c r="A744" s="140" t="s">
        <v>609</v>
      </c>
      <c r="B744" s="152" t="s">
        <v>783</v>
      </c>
      <c r="C744" s="148" t="s">
        <v>47</v>
      </c>
      <c r="D744" s="148" t="s">
        <v>6</v>
      </c>
      <c r="E744" s="141">
        <v>3696400</v>
      </c>
      <c r="F744" s="24"/>
    </row>
    <row r="745" spans="1:6" s="144" customFormat="1" ht="31.5" x14ac:dyDescent="0.25">
      <c r="A745" s="140" t="s">
        <v>827</v>
      </c>
      <c r="B745" s="152" t="s">
        <v>785</v>
      </c>
      <c r="C745" s="148" t="s">
        <v>104</v>
      </c>
      <c r="D745" s="148" t="s">
        <v>84</v>
      </c>
      <c r="E745" s="141">
        <v>16031034.4</v>
      </c>
      <c r="F745" s="24"/>
    </row>
    <row r="746" spans="1:6" s="144" customFormat="1" ht="31.5" x14ac:dyDescent="0.25">
      <c r="A746" s="140" t="s">
        <v>1042</v>
      </c>
      <c r="B746" s="152" t="s">
        <v>972</v>
      </c>
      <c r="C746" s="148" t="s">
        <v>104</v>
      </c>
      <c r="D746" s="148" t="s">
        <v>84</v>
      </c>
      <c r="E746" s="141">
        <v>14678301.26</v>
      </c>
      <c r="F746" s="24"/>
    </row>
    <row r="747" spans="1:6" s="144" customFormat="1" ht="31.5" x14ac:dyDescent="0.25">
      <c r="A747" s="140" t="s">
        <v>347</v>
      </c>
      <c r="B747" s="152" t="s">
        <v>972</v>
      </c>
      <c r="C747" s="148" t="s">
        <v>93</v>
      </c>
      <c r="D747" s="148" t="s">
        <v>84</v>
      </c>
      <c r="E747" s="141">
        <v>14678301.26</v>
      </c>
      <c r="F747" s="24"/>
    </row>
    <row r="748" spans="1:6" s="144" customFormat="1" x14ac:dyDescent="0.25">
      <c r="A748" s="140" t="s">
        <v>570</v>
      </c>
      <c r="B748" s="152" t="s">
        <v>972</v>
      </c>
      <c r="C748" s="148" t="s">
        <v>93</v>
      </c>
      <c r="D748" s="148" t="s">
        <v>82</v>
      </c>
      <c r="E748" s="141">
        <v>14678301.26</v>
      </c>
      <c r="F748" s="24"/>
    </row>
    <row r="749" spans="1:6" s="144" customFormat="1" x14ac:dyDescent="0.25">
      <c r="A749" s="140" t="s">
        <v>609</v>
      </c>
      <c r="B749" s="152" t="s">
        <v>972</v>
      </c>
      <c r="C749" s="148" t="s">
        <v>93</v>
      </c>
      <c r="D749" s="148" t="s">
        <v>6</v>
      </c>
      <c r="E749" s="141">
        <v>14678301.26</v>
      </c>
      <c r="F749" s="24"/>
    </row>
    <row r="750" spans="1:6" s="144" customFormat="1" ht="31.5" x14ac:dyDescent="0.25">
      <c r="A750" s="140" t="s">
        <v>828</v>
      </c>
      <c r="B750" s="152" t="s">
        <v>787</v>
      </c>
      <c r="C750" s="148" t="s">
        <v>104</v>
      </c>
      <c r="D750" s="148" t="s">
        <v>84</v>
      </c>
      <c r="E750" s="141">
        <v>1352733.14</v>
      </c>
      <c r="F750" s="24"/>
    </row>
    <row r="751" spans="1:6" s="144" customFormat="1" ht="31.5" x14ac:dyDescent="0.25">
      <c r="A751" s="140" t="s">
        <v>347</v>
      </c>
      <c r="B751" s="152" t="s">
        <v>787</v>
      </c>
      <c r="C751" s="148" t="s">
        <v>93</v>
      </c>
      <c r="D751" s="148" t="s">
        <v>84</v>
      </c>
      <c r="E751" s="141">
        <v>1352733.14</v>
      </c>
      <c r="F751" s="24"/>
    </row>
    <row r="752" spans="1:6" s="144" customFormat="1" x14ac:dyDescent="0.25">
      <c r="A752" s="140" t="s">
        <v>570</v>
      </c>
      <c r="B752" s="152" t="s">
        <v>787</v>
      </c>
      <c r="C752" s="148" t="s">
        <v>93</v>
      </c>
      <c r="D752" s="148" t="s">
        <v>82</v>
      </c>
      <c r="E752" s="141">
        <v>1352733.14</v>
      </c>
      <c r="F752" s="24"/>
    </row>
    <row r="753" spans="1:6" s="144" customFormat="1" x14ac:dyDescent="0.25">
      <c r="A753" s="140" t="s">
        <v>609</v>
      </c>
      <c r="B753" s="152" t="s">
        <v>787</v>
      </c>
      <c r="C753" s="148" t="s">
        <v>93</v>
      </c>
      <c r="D753" s="148" t="s">
        <v>6</v>
      </c>
      <c r="E753" s="141">
        <v>1352733.14</v>
      </c>
      <c r="F753" s="24"/>
    </row>
    <row r="754" spans="1:6" s="144" customFormat="1" ht="63" x14ac:dyDescent="0.25">
      <c r="A754" s="140" t="s">
        <v>1265</v>
      </c>
      <c r="B754" s="152" t="s">
        <v>1230</v>
      </c>
      <c r="C754" s="148" t="s">
        <v>104</v>
      </c>
      <c r="D754" s="148" t="s">
        <v>84</v>
      </c>
      <c r="E754" s="141">
        <v>2800000</v>
      </c>
      <c r="F754" s="24"/>
    </row>
    <row r="755" spans="1:6" s="144" customFormat="1" ht="47.25" x14ac:dyDescent="0.25">
      <c r="A755" s="140" t="s">
        <v>1244</v>
      </c>
      <c r="B755" s="152" t="s">
        <v>1232</v>
      </c>
      <c r="C755" s="148" t="s">
        <v>104</v>
      </c>
      <c r="D755" s="148" t="s">
        <v>84</v>
      </c>
      <c r="E755" s="141">
        <v>2800000</v>
      </c>
      <c r="F755" s="24"/>
    </row>
    <row r="756" spans="1:6" s="144" customFormat="1" ht="31.5" x14ac:dyDescent="0.25">
      <c r="A756" s="140" t="s">
        <v>318</v>
      </c>
      <c r="B756" s="152" t="s">
        <v>1232</v>
      </c>
      <c r="C756" s="148" t="s">
        <v>47</v>
      </c>
      <c r="D756" s="148" t="s">
        <v>84</v>
      </c>
      <c r="E756" s="141">
        <v>2800000</v>
      </c>
      <c r="F756" s="24"/>
    </row>
    <row r="757" spans="1:6" s="144" customFormat="1" x14ac:dyDescent="0.25">
      <c r="A757" s="140" t="s">
        <v>570</v>
      </c>
      <c r="B757" s="152" t="s">
        <v>1232</v>
      </c>
      <c r="C757" s="148" t="s">
        <v>47</v>
      </c>
      <c r="D757" s="148" t="s">
        <v>82</v>
      </c>
      <c r="E757" s="141">
        <v>2800000</v>
      </c>
      <c r="F757" s="24"/>
    </row>
    <row r="758" spans="1:6" s="144" customFormat="1" x14ac:dyDescent="0.25">
      <c r="A758" s="140" t="s">
        <v>609</v>
      </c>
      <c r="B758" s="152" t="s">
        <v>1232</v>
      </c>
      <c r="C758" s="148" t="s">
        <v>47</v>
      </c>
      <c r="D758" s="148" t="s">
        <v>6</v>
      </c>
      <c r="E758" s="141">
        <v>2800000</v>
      </c>
      <c r="F758" s="24"/>
    </row>
    <row r="759" spans="1:6" s="144" customFormat="1" ht="31.5" x14ac:dyDescent="0.25">
      <c r="A759" s="140" t="s">
        <v>1043</v>
      </c>
      <c r="B759" s="152" t="s">
        <v>974</v>
      </c>
      <c r="C759" s="148" t="s">
        <v>104</v>
      </c>
      <c r="D759" s="148" t="s">
        <v>84</v>
      </c>
      <c r="E759" s="141">
        <v>31517273.559999999</v>
      </c>
      <c r="F759" s="24"/>
    </row>
    <row r="760" spans="1:6" s="144" customFormat="1" ht="63" x14ac:dyDescent="0.25">
      <c r="A760" s="140" t="s">
        <v>1136</v>
      </c>
      <c r="B760" s="152" t="s">
        <v>1123</v>
      </c>
      <c r="C760" s="148" t="s">
        <v>104</v>
      </c>
      <c r="D760" s="148" t="s">
        <v>84</v>
      </c>
      <c r="E760" s="141">
        <v>7299318.5599999996</v>
      </c>
      <c r="F760" s="24"/>
    </row>
    <row r="761" spans="1:6" s="144" customFormat="1" ht="31.5" x14ac:dyDescent="0.25">
      <c r="A761" s="140" t="s">
        <v>347</v>
      </c>
      <c r="B761" s="152" t="s">
        <v>1123</v>
      </c>
      <c r="C761" s="148" t="s">
        <v>93</v>
      </c>
      <c r="D761" s="148" t="s">
        <v>84</v>
      </c>
      <c r="E761" s="141">
        <v>6849318.5599999996</v>
      </c>
      <c r="F761" s="24"/>
    </row>
    <row r="762" spans="1:6" s="144" customFormat="1" x14ac:dyDescent="0.25">
      <c r="A762" s="140" t="s">
        <v>570</v>
      </c>
      <c r="B762" s="152" t="s">
        <v>1123</v>
      </c>
      <c r="C762" s="148" t="s">
        <v>93</v>
      </c>
      <c r="D762" s="148" t="s">
        <v>82</v>
      </c>
      <c r="E762" s="141">
        <v>6849318.5599999996</v>
      </c>
      <c r="F762" s="24"/>
    </row>
    <row r="763" spans="1:6" s="144" customFormat="1" x14ac:dyDescent="0.25">
      <c r="A763" s="140" t="s">
        <v>609</v>
      </c>
      <c r="B763" s="152" t="s">
        <v>1123</v>
      </c>
      <c r="C763" s="148" t="s">
        <v>93</v>
      </c>
      <c r="D763" s="148" t="s">
        <v>6</v>
      </c>
      <c r="E763" s="141">
        <v>6849318.5599999996</v>
      </c>
      <c r="F763" s="24"/>
    </row>
    <row r="764" spans="1:6" s="144" customFormat="1" ht="31.5" x14ac:dyDescent="0.25">
      <c r="A764" s="140" t="s">
        <v>318</v>
      </c>
      <c r="B764" s="152" t="s">
        <v>1123</v>
      </c>
      <c r="C764" s="148" t="s">
        <v>47</v>
      </c>
      <c r="D764" s="148" t="s">
        <v>84</v>
      </c>
      <c r="E764" s="141">
        <v>450000</v>
      </c>
      <c r="F764" s="24"/>
    </row>
    <row r="765" spans="1:6" s="144" customFormat="1" x14ac:dyDescent="0.25">
      <c r="A765" s="140" t="s">
        <v>570</v>
      </c>
      <c r="B765" s="152" t="s">
        <v>1123</v>
      </c>
      <c r="C765" s="148" t="s">
        <v>47</v>
      </c>
      <c r="D765" s="148" t="s">
        <v>82</v>
      </c>
      <c r="E765" s="141">
        <v>450000</v>
      </c>
      <c r="F765" s="24"/>
    </row>
    <row r="766" spans="1:6" s="144" customFormat="1" x14ac:dyDescent="0.25">
      <c r="A766" s="140" t="s">
        <v>609</v>
      </c>
      <c r="B766" s="152" t="s">
        <v>1123</v>
      </c>
      <c r="C766" s="148" t="s">
        <v>47</v>
      </c>
      <c r="D766" s="148" t="s">
        <v>6</v>
      </c>
      <c r="E766" s="141">
        <v>450000</v>
      </c>
      <c r="F766" s="24"/>
    </row>
    <row r="767" spans="1:6" s="144" customFormat="1" ht="63" x14ac:dyDescent="0.25">
      <c r="A767" s="140" t="s">
        <v>1044</v>
      </c>
      <c r="B767" s="152" t="s">
        <v>976</v>
      </c>
      <c r="C767" s="148" t="s">
        <v>104</v>
      </c>
      <c r="D767" s="148" t="s">
        <v>84</v>
      </c>
      <c r="E767" s="141">
        <v>23007057.25</v>
      </c>
      <c r="F767" s="24"/>
    </row>
    <row r="768" spans="1:6" s="144" customFormat="1" ht="31.5" x14ac:dyDescent="0.25">
      <c r="A768" s="140" t="s">
        <v>347</v>
      </c>
      <c r="B768" s="152" t="s">
        <v>976</v>
      </c>
      <c r="C768" s="148" t="s">
        <v>93</v>
      </c>
      <c r="D768" s="148" t="s">
        <v>84</v>
      </c>
      <c r="E768" s="141">
        <v>23007057.25</v>
      </c>
      <c r="F768" s="24"/>
    </row>
    <row r="769" spans="1:6" s="144" customFormat="1" x14ac:dyDescent="0.25">
      <c r="A769" s="140" t="s">
        <v>570</v>
      </c>
      <c r="B769" s="152" t="s">
        <v>976</v>
      </c>
      <c r="C769" s="148" t="s">
        <v>93</v>
      </c>
      <c r="D769" s="148" t="s">
        <v>82</v>
      </c>
      <c r="E769" s="141">
        <v>23007057.25</v>
      </c>
      <c r="F769" s="24"/>
    </row>
    <row r="770" spans="1:6" s="144" customFormat="1" x14ac:dyDescent="0.25">
      <c r="A770" s="140" t="s">
        <v>609</v>
      </c>
      <c r="B770" s="152" t="s">
        <v>976</v>
      </c>
      <c r="C770" s="148" t="s">
        <v>93</v>
      </c>
      <c r="D770" s="148" t="s">
        <v>6</v>
      </c>
      <c r="E770" s="141">
        <v>23007057.25</v>
      </c>
      <c r="F770" s="24"/>
    </row>
    <row r="771" spans="1:6" s="144" customFormat="1" ht="63" x14ac:dyDescent="0.25">
      <c r="A771" s="140" t="s">
        <v>1045</v>
      </c>
      <c r="B771" s="152" t="s">
        <v>978</v>
      </c>
      <c r="C771" s="148" t="s">
        <v>104</v>
      </c>
      <c r="D771" s="148" t="s">
        <v>84</v>
      </c>
      <c r="E771" s="141">
        <v>1210897.75</v>
      </c>
      <c r="F771" s="24"/>
    </row>
    <row r="772" spans="1:6" s="144" customFormat="1" ht="31.5" x14ac:dyDescent="0.25">
      <c r="A772" s="140" t="s">
        <v>347</v>
      </c>
      <c r="B772" s="152" t="s">
        <v>978</v>
      </c>
      <c r="C772" s="148" t="s">
        <v>93</v>
      </c>
      <c r="D772" s="148" t="s">
        <v>84</v>
      </c>
      <c r="E772" s="141">
        <v>1210897.75</v>
      </c>
      <c r="F772" s="24"/>
    </row>
    <row r="773" spans="1:6" s="144" customFormat="1" x14ac:dyDescent="0.25">
      <c r="A773" s="140" t="s">
        <v>570</v>
      </c>
      <c r="B773" s="152" t="s">
        <v>978</v>
      </c>
      <c r="C773" s="148" t="s">
        <v>93</v>
      </c>
      <c r="D773" s="148" t="s">
        <v>82</v>
      </c>
      <c r="E773" s="141">
        <v>1210897.75</v>
      </c>
      <c r="F773" s="24"/>
    </row>
    <row r="774" spans="1:6" s="144" customFormat="1" x14ac:dyDescent="0.25">
      <c r="A774" s="140" t="s">
        <v>609</v>
      </c>
      <c r="B774" s="152" t="s">
        <v>978</v>
      </c>
      <c r="C774" s="148" t="s">
        <v>93</v>
      </c>
      <c r="D774" s="148" t="s">
        <v>6</v>
      </c>
      <c r="E774" s="141">
        <v>1210897.75</v>
      </c>
      <c r="F774" s="24"/>
    </row>
    <row r="775" spans="1:6" s="22" customFormat="1" x14ac:dyDescent="0.25">
      <c r="A775" s="229" t="s">
        <v>234</v>
      </c>
      <c r="B775" s="229"/>
      <c r="C775" s="229"/>
      <c r="D775" s="230"/>
      <c r="E775" s="138">
        <v>767504673.71000004</v>
      </c>
      <c r="F775" s="125" t="s">
        <v>58</v>
      </c>
    </row>
  </sheetData>
  <autoFilter ref="A14:H775" xr:uid="{00000000-0009-0000-0000-000002000000}"/>
  <mergeCells count="9">
    <mergeCell ref="A775:C775"/>
    <mergeCell ref="A13:E13"/>
    <mergeCell ref="A1:E1"/>
    <mergeCell ref="A7:E7"/>
    <mergeCell ref="A8:E8"/>
    <mergeCell ref="A9:E9"/>
    <mergeCell ref="A12:E12"/>
    <mergeCell ref="A10:E10"/>
    <mergeCell ref="A11:E11"/>
  </mergeCells>
  <printOptions horizontalCentered="1"/>
  <pageMargins left="0.98425196850393704" right="0.19685039370078741" top="0.78740157480314965" bottom="0.39370078740157483" header="0.19685039370078741" footer="0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I571"/>
  <sheetViews>
    <sheetView view="pageBreakPreview" zoomScale="80" zoomScaleNormal="80" zoomScaleSheetLayoutView="80" workbookViewId="0">
      <pane xSplit="1" ySplit="15" topLeftCell="B527" activePane="bottomRight" state="frozen"/>
      <selection activeCell="A7" sqref="A7:E7"/>
      <selection pane="topRight" activeCell="A7" sqref="A7:E7"/>
      <selection pane="bottomLeft" activeCell="A7" sqref="A7:E7"/>
      <selection pane="bottomRight" activeCell="J529" sqref="J529"/>
    </sheetView>
  </sheetViews>
  <sheetFormatPr defaultColWidth="9.140625" defaultRowHeight="15.75" x14ac:dyDescent="0.2"/>
  <cols>
    <col min="1" max="1" width="58.5703125" style="107" customWidth="1"/>
    <col min="2" max="2" width="7.42578125" style="111" customWidth="1"/>
    <col min="3" max="3" width="11.85546875" style="111" customWidth="1"/>
    <col min="4" max="4" width="12.85546875" style="111" customWidth="1"/>
    <col min="5" max="5" width="10.7109375" style="111" customWidth="1"/>
    <col min="6" max="6" width="18.42578125" style="62" customWidth="1"/>
    <col min="7" max="7" width="2.5703125" style="110" customWidth="1"/>
    <col min="8" max="8" width="9.140625" style="110"/>
    <col min="9" max="9" width="15.42578125" style="110" customWidth="1"/>
    <col min="10" max="16384" width="9.140625" style="110"/>
  </cols>
  <sheetData>
    <row r="1" spans="1:7" x14ac:dyDescent="0.2">
      <c r="A1" s="206" t="s">
        <v>307</v>
      </c>
      <c r="B1" s="206"/>
      <c r="C1" s="206"/>
      <c r="D1" s="206"/>
      <c r="E1" s="206"/>
      <c r="F1" s="206"/>
      <c r="G1" s="17"/>
    </row>
    <row r="2" spans="1:7" s="42" customFormat="1" hidden="1" x14ac:dyDescent="0.2">
      <c r="A2" s="198"/>
      <c r="B2" s="198"/>
      <c r="C2" s="198"/>
      <c r="D2" s="198"/>
      <c r="E2" s="203"/>
      <c r="F2" s="163" t="s">
        <v>1417</v>
      </c>
      <c r="G2" s="199"/>
    </row>
    <row r="3" spans="1:7" s="42" customFormat="1" hidden="1" x14ac:dyDescent="0.2">
      <c r="A3" s="198"/>
      <c r="B3" s="198"/>
      <c r="C3" s="198"/>
      <c r="D3" s="198"/>
      <c r="E3" s="203"/>
      <c r="F3" s="163" t="s">
        <v>67</v>
      </c>
      <c r="G3" s="199"/>
    </row>
    <row r="4" spans="1:7" s="42" customFormat="1" hidden="1" x14ac:dyDescent="0.2">
      <c r="A4" s="198"/>
      <c r="B4" s="198"/>
      <c r="C4" s="198"/>
      <c r="D4" s="198"/>
      <c r="E4" s="203"/>
      <c r="F4" s="163" t="s">
        <v>1404</v>
      </c>
      <c r="G4" s="199"/>
    </row>
    <row r="5" spans="1:7" s="42" customFormat="1" hidden="1" x14ac:dyDescent="0.2">
      <c r="A5" s="198"/>
      <c r="B5" s="198"/>
      <c r="C5" s="198"/>
      <c r="D5" s="198"/>
      <c r="E5" s="203"/>
      <c r="F5" s="163" t="s">
        <v>1405</v>
      </c>
      <c r="G5" s="199"/>
    </row>
    <row r="6" spans="1:7" x14ac:dyDescent="0.2">
      <c r="A6" s="109"/>
      <c r="B6" s="35"/>
      <c r="G6" s="17"/>
    </row>
    <row r="7" spans="1:7" x14ac:dyDescent="0.2">
      <c r="A7" s="208" t="s">
        <v>1422</v>
      </c>
      <c r="B7" s="208"/>
      <c r="C7" s="208"/>
      <c r="D7" s="208"/>
      <c r="E7" s="208"/>
      <c r="F7" s="208"/>
      <c r="G7" s="17"/>
    </row>
    <row r="8" spans="1:7" x14ac:dyDescent="0.2">
      <c r="A8" s="208" t="s">
        <v>395</v>
      </c>
      <c r="B8" s="208"/>
      <c r="C8" s="208"/>
      <c r="D8" s="208"/>
      <c r="E8" s="208"/>
      <c r="F8" s="208"/>
      <c r="G8" s="17"/>
    </row>
    <row r="9" spans="1:7" x14ac:dyDescent="0.2">
      <c r="A9" s="208" t="s">
        <v>396</v>
      </c>
      <c r="B9" s="208"/>
      <c r="C9" s="208"/>
      <c r="D9" s="208"/>
      <c r="E9" s="208"/>
      <c r="F9" s="208"/>
      <c r="G9" s="17"/>
    </row>
    <row r="10" spans="1:7" x14ac:dyDescent="0.2">
      <c r="A10" s="208" t="s">
        <v>388</v>
      </c>
      <c r="B10" s="208"/>
      <c r="C10" s="208"/>
      <c r="D10" s="208"/>
      <c r="E10" s="208"/>
      <c r="F10" s="208"/>
      <c r="G10" s="17"/>
    </row>
    <row r="11" spans="1:7" x14ac:dyDescent="0.2">
      <c r="A11" s="208" t="s">
        <v>736</v>
      </c>
      <c r="B11" s="208"/>
      <c r="C11" s="208"/>
      <c r="D11" s="208"/>
      <c r="E11" s="208"/>
      <c r="F11" s="208"/>
      <c r="G11" s="17"/>
    </row>
    <row r="12" spans="1:7" s="126" customFormat="1" x14ac:dyDescent="0.2">
      <c r="A12" s="208" t="s">
        <v>737</v>
      </c>
      <c r="B12" s="208"/>
      <c r="C12" s="208"/>
      <c r="D12" s="208"/>
      <c r="E12" s="208"/>
      <c r="F12" s="208"/>
      <c r="G12" s="17"/>
    </row>
    <row r="13" spans="1:7" x14ac:dyDescent="0.2">
      <c r="A13" s="208" t="s">
        <v>1360</v>
      </c>
      <c r="B13" s="208"/>
      <c r="C13" s="208"/>
      <c r="D13" s="208"/>
      <c r="E13" s="208"/>
      <c r="F13" s="208"/>
      <c r="G13" s="17"/>
    </row>
    <row r="14" spans="1:7" x14ac:dyDescent="0.2">
      <c r="A14" s="59"/>
      <c r="B14" s="59"/>
      <c r="C14" s="59"/>
      <c r="D14" s="59"/>
      <c r="E14" s="59"/>
      <c r="F14" s="45" t="s">
        <v>80</v>
      </c>
      <c r="G14" s="17"/>
    </row>
    <row r="15" spans="1:7" s="130" customFormat="1" ht="47.25" x14ac:dyDescent="0.2">
      <c r="A15" s="106" t="s">
        <v>43</v>
      </c>
      <c r="B15" s="106" t="s">
        <v>90</v>
      </c>
      <c r="C15" s="106" t="s">
        <v>57</v>
      </c>
      <c r="D15" s="106" t="s">
        <v>89</v>
      </c>
      <c r="E15" s="106" t="s">
        <v>44</v>
      </c>
      <c r="F15" s="104" t="s">
        <v>40</v>
      </c>
    </row>
    <row r="16" spans="1:7" s="25" customFormat="1" ht="31.5" x14ac:dyDescent="0.25">
      <c r="A16" s="140" t="s">
        <v>651</v>
      </c>
      <c r="B16" s="153" t="s">
        <v>652</v>
      </c>
      <c r="C16" s="153" t="s">
        <v>84</v>
      </c>
      <c r="D16" s="153" t="s">
        <v>110</v>
      </c>
      <c r="E16" s="153" t="s">
        <v>104</v>
      </c>
      <c r="F16" s="141">
        <v>4687282</v>
      </c>
    </row>
    <row r="17" spans="1:6" s="111" customFormat="1" x14ac:dyDescent="0.2">
      <c r="A17" s="140" t="s">
        <v>235</v>
      </c>
      <c r="B17" s="153" t="s">
        <v>652</v>
      </c>
      <c r="C17" s="153" t="s">
        <v>65</v>
      </c>
      <c r="D17" s="153" t="s">
        <v>110</v>
      </c>
      <c r="E17" s="153" t="s">
        <v>104</v>
      </c>
      <c r="F17" s="141">
        <v>4655354</v>
      </c>
    </row>
    <row r="18" spans="1:6" ht="63" x14ac:dyDescent="0.2">
      <c r="A18" s="140" t="s">
        <v>236</v>
      </c>
      <c r="B18" s="153" t="s">
        <v>652</v>
      </c>
      <c r="C18" s="153" t="s">
        <v>99</v>
      </c>
      <c r="D18" s="153" t="s">
        <v>110</v>
      </c>
      <c r="E18" s="153" t="s">
        <v>104</v>
      </c>
      <c r="F18" s="141">
        <v>3380622</v>
      </c>
    </row>
    <row r="19" spans="1:6" ht="63" x14ac:dyDescent="0.2">
      <c r="A19" s="140" t="s">
        <v>649</v>
      </c>
      <c r="B19" s="153" t="s">
        <v>652</v>
      </c>
      <c r="C19" s="153" t="s">
        <v>99</v>
      </c>
      <c r="D19" s="153" t="s">
        <v>111</v>
      </c>
      <c r="E19" s="153" t="s">
        <v>104</v>
      </c>
      <c r="F19" s="141">
        <v>3380622</v>
      </c>
    </row>
    <row r="20" spans="1:6" ht="63" x14ac:dyDescent="0.2">
      <c r="A20" s="140" t="s">
        <v>650</v>
      </c>
      <c r="B20" s="153" t="s">
        <v>652</v>
      </c>
      <c r="C20" s="153" t="s">
        <v>99</v>
      </c>
      <c r="D20" s="153" t="s">
        <v>418</v>
      </c>
      <c r="E20" s="153" t="s">
        <v>104</v>
      </c>
      <c r="F20" s="141">
        <v>3380622</v>
      </c>
    </row>
    <row r="21" spans="1:6" ht="63" x14ac:dyDescent="0.2">
      <c r="A21" s="140" t="s">
        <v>653</v>
      </c>
      <c r="B21" s="153" t="s">
        <v>652</v>
      </c>
      <c r="C21" s="153" t="s">
        <v>99</v>
      </c>
      <c r="D21" s="153" t="s">
        <v>420</v>
      </c>
      <c r="E21" s="153" t="s">
        <v>104</v>
      </c>
      <c r="F21" s="141">
        <v>3380622</v>
      </c>
    </row>
    <row r="22" spans="1:6" ht="47.25" x14ac:dyDescent="0.2">
      <c r="A22" s="140" t="s">
        <v>361</v>
      </c>
      <c r="B22" s="153" t="s">
        <v>652</v>
      </c>
      <c r="C22" s="153" t="s">
        <v>99</v>
      </c>
      <c r="D22" s="153" t="s">
        <v>421</v>
      </c>
      <c r="E22" s="153" t="s">
        <v>104</v>
      </c>
      <c r="F22" s="141">
        <v>1880507</v>
      </c>
    </row>
    <row r="23" spans="1:6" ht="78.75" x14ac:dyDescent="0.2">
      <c r="A23" s="140" t="s">
        <v>319</v>
      </c>
      <c r="B23" s="153" t="s">
        <v>652</v>
      </c>
      <c r="C23" s="153" t="s">
        <v>99</v>
      </c>
      <c r="D23" s="153" t="s">
        <v>421</v>
      </c>
      <c r="E23" s="153" t="s">
        <v>8</v>
      </c>
      <c r="F23" s="141">
        <v>1880507</v>
      </c>
    </row>
    <row r="24" spans="1:6" ht="47.25" x14ac:dyDescent="0.2">
      <c r="A24" s="140" t="s">
        <v>829</v>
      </c>
      <c r="B24" s="153" t="s">
        <v>652</v>
      </c>
      <c r="C24" s="153" t="s">
        <v>99</v>
      </c>
      <c r="D24" s="153" t="s">
        <v>422</v>
      </c>
      <c r="E24" s="153" t="s">
        <v>104</v>
      </c>
      <c r="F24" s="141">
        <v>1103929</v>
      </c>
    </row>
    <row r="25" spans="1:6" ht="78.75" x14ac:dyDescent="0.2">
      <c r="A25" s="140" t="s">
        <v>319</v>
      </c>
      <c r="B25" s="153" t="s">
        <v>652</v>
      </c>
      <c r="C25" s="153" t="s">
        <v>99</v>
      </c>
      <c r="D25" s="153" t="s">
        <v>422</v>
      </c>
      <c r="E25" s="153" t="s">
        <v>8</v>
      </c>
      <c r="F25" s="141">
        <v>1103929</v>
      </c>
    </row>
    <row r="26" spans="1:6" ht="47.25" x14ac:dyDescent="0.2">
      <c r="A26" s="140" t="s">
        <v>830</v>
      </c>
      <c r="B26" s="153" t="s">
        <v>652</v>
      </c>
      <c r="C26" s="153" t="s">
        <v>99</v>
      </c>
      <c r="D26" s="153" t="s">
        <v>423</v>
      </c>
      <c r="E26" s="153" t="s">
        <v>104</v>
      </c>
      <c r="F26" s="141">
        <v>321186</v>
      </c>
    </row>
    <row r="27" spans="1:6" ht="31.5" x14ac:dyDescent="0.2">
      <c r="A27" s="140" t="s">
        <v>362</v>
      </c>
      <c r="B27" s="153" t="s">
        <v>652</v>
      </c>
      <c r="C27" s="153" t="s">
        <v>99</v>
      </c>
      <c r="D27" s="153" t="s">
        <v>423</v>
      </c>
      <c r="E27" s="153" t="s">
        <v>93</v>
      </c>
      <c r="F27" s="141">
        <v>321186</v>
      </c>
    </row>
    <row r="28" spans="1:6" ht="63" x14ac:dyDescent="0.2">
      <c r="A28" s="140" t="s">
        <v>320</v>
      </c>
      <c r="B28" s="153" t="s">
        <v>652</v>
      </c>
      <c r="C28" s="153" t="s">
        <v>99</v>
      </c>
      <c r="D28" s="153" t="s">
        <v>424</v>
      </c>
      <c r="E28" s="153" t="s">
        <v>104</v>
      </c>
      <c r="F28" s="141">
        <v>75000</v>
      </c>
    </row>
    <row r="29" spans="1:6" ht="78.75" x14ac:dyDescent="0.2">
      <c r="A29" s="140" t="s">
        <v>319</v>
      </c>
      <c r="B29" s="153" t="s">
        <v>652</v>
      </c>
      <c r="C29" s="153" t="s">
        <v>99</v>
      </c>
      <c r="D29" s="153" t="s">
        <v>424</v>
      </c>
      <c r="E29" s="153" t="s">
        <v>8</v>
      </c>
      <c r="F29" s="141">
        <v>75000</v>
      </c>
    </row>
    <row r="30" spans="1:6" ht="47.25" x14ac:dyDescent="0.2">
      <c r="A30" s="140" t="s">
        <v>654</v>
      </c>
      <c r="B30" s="153" t="s">
        <v>652</v>
      </c>
      <c r="C30" s="153" t="s">
        <v>426</v>
      </c>
      <c r="D30" s="153" t="s">
        <v>110</v>
      </c>
      <c r="E30" s="153" t="s">
        <v>104</v>
      </c>
      <c r="F30" s="141">
        <v>330512</v>
      </c>
    </row>
    <row r="31" spans="1:6" ht="63" x14ac:dyDescent="0.2">
      <c r="A31" s="140" t="s">
        <v>649</v>
      </c>
      <c r="B31" s="153" t="s">
        <v>652</v>
      </c>
      <c r="C31" s="153" t="s">
        <v>426</v>
      </c>
      <c r="D31" s="153" t="s">
        <v>111</v>
      </c>
      <c r="E31" s="153" t="s">
        <v>104</v>
      </c>
      <c r="F31" s="141">
        <v>330512</v>
      </c>
    </row>
    <row r="32" spans="1:6" ht="63" x14ac:dyDescent="0.2">
      <c r="A32" s="140" t="s">
        <v>650</v>
      </c>
      <c r="B32" s="153" t="s">
        <v>652</v>
      </c>
      <c r="C32" s="153" t="s">
        <v>426</v>
      </c>
      <c r="D32" s="153" t="s">
        <v>418</v>
      </c>
      <c r="E32" s="153" t="s">
        <v>104</v>
      </c>
      <c r="F32" s="141">
        <v>330512</v>
      </c>
    </row>
    <row r="33" spans="1:6" ht="31.5" x14ac:dyDescent="0.2">
      <c r="A33" s="140" t="s">
        <v>831</v>
      </c>
      <c r="B33" s="153" t="s">
        <v>652</v>
      </c>
      <c r="C33" s="153" t="s">
        <v>426</v>
      </c>
      <c r="D33" s="153" t="s">
        <v>754</v>
      </c>
      <c r="E33" s="153" t="s">
        <v>104</v>
      </c>
      <c r="F33" s="141">
        <v>330512</v>
      </c>
    </row>
    <row r="34" spans="1:6" ht="78.75" x14ac:dyDescent="0.2">
      <c r="A34" s="140" t="s">
        <v>1362</v>
      </c>
      <c r="B34" s="153" t="s">
        <v>652</v>
      </c>
      <c r="C34" s="153" t="s">
        <v>426</v>
      </c>
      <c r="D34" s="153" t="s">
        <v>1272</v>
      </c>
      <c r="E34" s="153" t="s">
        <v>104</v>
      </c>
      <c r="F34" s="141">
        <v>330512</v>
      </c>
    </row>
    <row r="35" spans="1:6" x14ac:dyDescent="0.2">
      <c r="A35" s="140" t="s">
        <v>322</v>
      </c>
      <c r="B35" s="153" t="s">
        <v>652</v>
      </c>
      <c r="C35" s="153" t="s">
        <v>426</v>
      </c>
      <c r="D35" s="153" t="s">
        <v>1272</v>
      </c>
      <c r="E35" s="153" t="s">
        <v>60</v>
      </c>
      <c r="F35" s="141">
        <v>330512</v>
      </c>
    </row>
    <row r="36" spans="1:6" x14ac:dyDescent="0.2">
      <c r="A36" s="140" t="s">
        <v>244</v>
      </c>
      <c r="B36" s="153" t="s">
        <v>652</v>
      </c>
      <c r="C36" s="153" t="s">
        <v>21</v>
      </c>
      <c r="D36" s="153" t="s">
        <v>110</v>
      </c>
      <c r="E36" s="153" t="s">
        <v>104</v>
      </c>
      <c r="F36" s="141">
        <v>944220</v>
      </c>
    </row>
    <row r="37" spans="1:6" ht="63" x14ac:dyDescent="0.2">
      <c r="A37" s="140" t="s">
        <v>649</v>
      </c>
      <c r="B37" s="153" t="s">
        <v>652</v>
      </c>
      <c r="C37" s="153" t="s">
        <v>21</v>
      </c>
      <c r="D37" s="153" t="s">
        <v>111</v>
      </c>
      <c r="E37" s="153" t="s">
        <v>104</v>
      </c>
      <c r="F37" s="141">
        <v>176200</v>
      </c>
    </row>
    <row r="38" spans="1:6" ht="63" x14ac:dyDescent="0.2">
      <c r="A38" s="140" t="s">
        <v>655</v>
      </c>
      <c r="B38" s="153" t="s">
        <v>652</v>
      </c>
      <c r="C38" s="153" t="s">
        <v>21</v>
      </c>
      <c r="D38" s="153" t="s">
        <v>449</v>
      </c>
      <c r="E38" s="153" t="s">
        <v>104</v>
      </c>
      <c r="F38" s="141">
        <v>50000</v>
      </c>
    </row>
    <row r="39" spans="1:6" ht="47.25" x14ac:dyDescent="0.2">
      <c r="A39" s="140" t="s">
        <v>656</v>
      </c>
      <c r="B39" s="153" t="s">
        <v>652</v>
      </c>
      <c r="C39" s="153" t="s">
        <v>21</v>
      </c>
      <c r="D39" s="153" t="s">
        <v>451</v>
      </c>
      <c r="E39" s="153" t="s">
        <v>104</v>
      </c>
      <c r="F39" s="141">
        <v>50000</v>
      </c>
    </row>
    <row r="40" spans="1:6" ht="31.5" x14ac:dyDescent="0.2">
      <c r="A40" s="140" t="s">
        <v>657</v>
      </c>
      <c r="B40" s="153" t="s">
        <v>652</v>
      </c>
      <c r="C40" s="153" t="s">
        <v>21</v>
      </c>
      <c r="D40" s="153" t="s">
        <v>453</v>
      </c>
      <c r="E40" s="153" t="s">
        <v>104</v>
      </c>
      <c r="F40" s="141">
        <v>50000</v>
      </c>
    </row>
    <row r="41" spans="1:6" ht="31.5" x14ac:dyDescent="0.2">
      <c r="A41" s="140" t="s">
        <v>362</v>
      </c>
      <c r="B41" s="153" t="s">
        <v>652</v>
      </c>
      <c r="C41" s="153" t="s">
        <v>21</v>
      </c>
      <c r="D41" s="153" t="s">
        <v>453</v>
      </c>
      <c r="E41" s="153" t="s">
        <v>93</v>
      </c>
      <c r="F41" s="141">
        <v>50000</v>
      </c>
    </row>
    <row r="42" spans="1:6" ht="94.5" x14ac:dyDescent="0.2">
      <c r="A42" s="140" t="s">
        <v>832</v>
      </c>
      <c r="B42" s="153" t="s">
        <v>652</v>
      </c>
      <c r="C42" s="153" t="s">
        <v>21</v>
      </c>
      <c r="D42" s="153" t="s">
        <v>427</v>
      </c>
      <c r="E42" s="153" t="s">
        <v>104</v>
      </c>
      <c r="F42" s="141">
        <v>126200</v>
      </c>
    </row>
    <row r="43" spans="1:6" ht="63" x14ac:dyDescent="0.2">
      <c r="A43" s="140" t="s">
        <v>658</v>
      </c>
      <c r="B43" s="153" t="s">
        <v>652</v>
      </c>
      <c r="C43" s="153" t="s">
        <v>21</v>
      </c>
      <c r="D43" s="153" t="s">
        <v>429</v>
      </c>
      <c r="E43" s="153" t="s">
        <v>104</v>
      </c>
      <c r="F43" s="141">
        <v>126200</v>
      </c>
    </row>
    <row r="44" spans="1:6" ht="31.5" x14ac:dyDescent="0.2">
      <c r="A44" s="140" t="s">
        <v>659</v>
      </c>
      <c r="B44" s="153" t="s">
        <v>652</v>
      </c>
      <c r="C44" s="153" t="s">
        <v>21</v>
      </c>
      <c r="D44" s="153" t="s">
        <v>460</v>
      </c>
      <c r="E44" s="153" t="s">
        <v>104</v>
      </c>
      <c r="F44" s="141">
        <v>126200</v>
      </c>
    </row>
    <row r="45" spans="1:6" ht="78.75" x14ac:dyDescent="0.2">
      <c r="A45" s="140" t="s">
        <v>319</v>
      </c>
      <c r="B45" s="153" t="s">
        <v>652</v>
      </c>
      <c r="C45" s="153" t="s">
        <v>21</v>
      </c>
      <c r="D45" s="153" t="s">
        <v>460</v>
      </c>
      <c r="E45" s="153" t="s">
        <v>8</v>
      </c>
      <c r="F45" s="141">
        <v>25000</v>
      </c>
    </row>
    <row r="46" spans="1:6" ht="31.5" x14ac:dyDescent="0.2">
      <c r="A46" s="140" t="s">
        <v>362</v>
      </c>
      <c r="B46" s="153" t="s">
        <v>652</v>
      </c>
      <c r="C46" s="153" t="s">
        <v>21</v>
      </c>
      <c r="D46" s="153" t="s">
        <v>460</v>
      </c>
      <c r="E46" s="153" t="s">
        <v>93</v>
      </c>
      <c r="F46" s="141">
        <v>65200</v>
      </c>
    </row>
    <row r="47" spans="1:6" ht="31.5" x14ac:dyDescent="0.2">
      <c r="A47" s="140" t="s">
        <v>323</v>
      </c>
      <c r="B47" s="153" t="s">
        <v>652</v>
      </c>
      <c r="C47" s="153" t="s">
        <v>21</v>
      </c>
      <c r="D47" s="153" t="s">
        <v>460</v>
      </c>
      <c r="E47" s="153" t="s">
        <v>74</v>
      </c>
      <c r="F47" s="141">
        <v>27000</v>
      </c>
    </row>
    <row r="48" spans="1:6" x14ac:dyDescent="0.2">
      <c r="A48" s="140" t="s">
        <v>321</v>
      </c>
      <c r="B48" s="153" t="s">
        <v>652</v>
      </c>
      <c r="C48" s="153" t="s">
        <v>21</v>
      </c>
      <c r="D48" s="153" t="s">
        <v>460</v>
      </c>
      <c r="E48" s="153" t="s">
        <v>107</v>
      </c>
      <c r="F48" s="141">
        <v>9000</v>
      </c>
    </row>
    <row r="49" spans="1:6" ht="47.25" x14ac:dyDescent="0.2">
      <c r="A49" s="140" t="s">
        <v>660</v>
      </c>
      <c r="B49" s="153" t="s">
        <v>652</v>
      </c>
      <c r="C49" s="153" t="s">
        <v>21</v>
      </c>
      <c r="D49" s="153" t="s">
        <v>117</v>
      </c>
      <c r="E49" s="153" t="s">
        <v>104</v>
      </c>
      <c r="F49" s="141">
        <v>768020</v>
      </c>
    </row>
    <row r="50" spans="1:6" ht="47.25" x14ac:dyDescent="0.2">
      <c r="A50" s="140" t="s">
        <v>661</v>
      </c>
      <c r="B50" s="153" t="s">
        <v>652</v>
      </c>
      <c r="C50" s="153" t="s">
        <v>21</v>
      </c>
      <c r="D50" s="153" t="s">
        <v>467</v>
      </c>
      <c r="E50" s="153" t="s">
        <v>104</v>
      </c>
      <c r="F50" s="141">
        <v>760000</v>
      </c>
    </row>
    <row r="51" spans="1:6" ht="94.5" x14ac:dyDescent="0.2">
      <c r="A51" s="140" t="s">
        <v>662</v>
      </c>
      <c r="B51" s="153" t="s">
        <v>652</v>
      </c>
      <c r="C51" s="153" t="s">
        <v>21</v>
      </c>
      <c r="D51" s="153" t="s">
        <v>469</v>
      </c>
      <c r="E51" s="153" t="s">
        <v>104</v>
      </c>
      <c r="F51" s="141">
        <v>760000</v>
      </c>
    </row>
    <row r="52" spans="1:6" ht="31.5" x14ac:dyDescent="0.2">
      <c r="A52" s="140" t="s">
        <v>362</v>
      </c>
      <c r="B52" s="153" t="s">
        <v>652</v>
      </c>
      <c r="C52" s="153" t="s">
        <v>21</v>
      </c>
      <c r="D52" s="153" t="s">
        <v>469</v>
      </c>
      <c r="E52" s="153" t="s">
        <v>93</v>
      </c>
      <c r="F52" s="141">
        <v>760000</v>
      </c>
    </row>
    <row r="53" spans="1:6" ht="63" x14ac:dyDescent="0.2">
      <c r="A53" s="140" t="s">
        <v>1266</v>
      </c>
      <c r="B53" s="153" t="s">
        <v>652</v>
      </c>
      <c r="C53" s="153" t="s">
        <v>21</v>
      </c>
      <c r="D53" s="153" t="s">
        <v>1207</v>
      </c>
      <c r="E53" s="153" t="s">
        <v>104</v>
      </c>
      <c r="F53" s="141">
        <v>8020</v>
      </c>
    </row>
    <row r="54" spans="1:6" ht="63" x14ac:dyDescent="0.2">
      <c r="A54" s="140" t="s">
        <v>1363</v>
      </c>
      <c r="B54" s="153" t="s">
        <v>652</v>
      </c>
      <c r="C54" s="153" t="s">
        <v>21</v>
      </c>
      <c r="D54" s="153" t="s">
        <v>1208</v>
      </c>
      <c r="E54" s="153" t="s">
        <v>104</v>
      </c>
      <c r="F54" s="141">
        <v>8020</v>
      </c>
    </row>
    <row r="55" spans="1:6" ht="31.5" x14ac:dyDescent="0.2">
      <c r="A55" s="140" t="s">
        <v>362</v>
      </c>
      <c r="B55" s="153" t="s">
        <v>652</v>
      </c>
      <c r="C55" s="153" t="s">
        <v>21</v>
      </c>
      <c r="D55" s="153" t="s">
        <v>1208</v>
      </c>
      <c r="E55" s="153" t="s">
        <v>93</v>
      </c>
      <c r="F55" s="141">
        <v>8020</v>
      </c>
    </row>
    <row r="56" spans="1:6" x14ac:dyDescent="0.2">
      <c r="A56" s="140" t="s">
        <v>248</v>
      </c>
      <c r="B56" s="153" t="s">
        <v>652</v>
      </c>
      <c r="C56" s="153" t="s">
        <v>14</v>
      </c>
      <c r="D56" s="153" t="s">
        <v>110</v>
      </c>
      <c r="E56" s="153" t="s">
        <v>104</v>
      </c>
      <c r="F56" s="141">
        <v>31928</v>
      </c>
    </row>
    <row r="57" spans="1:6" x14ac:dyDescent="0.2">
      <c r="A57" s="140" t="s">
        <v>253</v>
      </c>
      <c r="B57" s="153" t="s">
        <v>652</v>
      </c>
      <c r="C57" s="153" t="s">
        <v>119</v>
      </c>
      <c r="D57" s="153" t="s">
        <v>110</v>
      </c>
      <c r="E57" s="153" t="s">
        <v>104</v>
      </c>
      <c r="F57" s="141">
        <v>31928</v>
      </c>
    </row>
    <row r="58" spans="1:6" ht="47.25" x14ac:dyDescent="0.2">
      <c r="A58" s="140" t="s">
        <v>660</v>
      </c>
      <c r="B58" s="153" t="s">
        <v>652</v>
      </c>
      <c r="C58" s="153" t="s">
        <v>119</v>
      </c>
      <c r="D58" s="153" t="s">
        <v>117</v>
      </c>
      <c r="E58" s="153" t="s">
        <v>104</v>
      </c>
      <c r="F58" s="141">
        <v>31928</v>
      </c>
    </row>
    <row r="59" spans="1:6" ht="63" x14ac:dyDescent="0.2">
      <c r="A59" s="140" t="s">
        <v>663</v>
      </c>
      <c r="B59" s="153" t="s">
        <v>652</v>
      </c>
      <c r="C59" s="153" t="s">
        <v>119</v>
      </c>
      <c r="D59" s="153" t="s">
        <v>491</v>
      </c>
      <c r="E59" s="153" t="s">
        <v>104</v>
      </c>
      <c r="F59" s="141">
        <v>31928</v>
      </c>
    </row>
    <row r="60" spans="1:6" ht="63" x14ac:dyDescent="0.2">
      <c r="A60" s="140" t="s">
        <v>325</v>
      </c>
      <c r="B60" s="153" t="s">
        <v>652</v>
      </c>
      <c r="C60" s="153" t="s">
        <v>119</v>
      </c>
      <c r="D60" s="153" t="s">
        <v>492</v>
      </c>
      <c r="E60" s="153" t="s">
        <v>104</v>
      </c>
      <c r="F60" s="141">
        <v>30331.599999999999</v>
      </c>
    </row>
    <row r="61" spans="1:6" ht="31.5" x14ac:dyDescent="0.2">
      <c r="A61" s="140" t="s">
        <v>362</v>
      </c>
      <c r="B61" s="153" t="s">
        <v>652</v>
      </c>
      <c r="C61" s="153" t="s">
        <v>119</v>
      </c>
      <c r="D61" s="153" t="s">
        <v>492</v>
      </c>
      <c r="E61" s="153" t="s">
        <v>93</v>
      </c>
      <c r="F61" s="141">
        <v>30331.599999999999</v>
      </c>
    </row>
    <row r="62" spans="1:6" ht="63" x14ac:dyDescent="0.2">
      <c r="A62" s="140" t="s">
        <v>365</v>
      </c>
      <c r="B62" s="153" t="s">
        <v>652</v>
      </c>
      <c r="C62" s="153" t="s">
        <v>119</v>
      </c>
      <c r="D62" s="153" t="s">
        <v>493</v>
      </c>
      <c r="E62" s="153" t="s">
        <v>104</v>
      </c>
      <c r="F62" s="141">
        <v>1596.4</v>
      </c>
    </row>
    <row r="63" spans="1:6" ht="31.5" x14ac:dyDescent="0.2">
      <c r="A63" s="140" t="s">
        <v>362</v>
      </c>
      <c r="B63" s="153" t="s">
        <v>652</v>
      </c>
      <c r="C63" s="153" t="s">
        <v>119</v>
      </c>
      <c r="D63" s="153" t="s">
        <v>493</v>
      </c>
      <c r="E63" s="153" t="s">
        <v>93</v>
      </c>
      <c r="F63" s="141">
        <v>1596.4</v>
      </c>
    </row>
    <row r="64" spans="1:6" ht="31.5" x14ac:dyDescent="0.2">
      <c r="A64" s="140" t="s">
        <v>664</v>
      </c>
      <c r="B64" s="153" t="s">
        <v>383</v>
      </c>
      <c r="C64" s="153" t="s">
        <v>84</v>
      </c>
      <c r="D64" s="153" t="s">
        <v>110</v>
      </c>
      <c r="E64" s="153" t="s">
        <v>104</v>
      </c>
      <c r="F64" s="141">
        <v>399042895.79000002</v>
      </c>
    </row>
    <row r="65" spans="1:6" x14ac:dyDescent="0.2">
      <c r="A65" s="140" t="s">
        <v>235</v>
      </c>
      <c r="B65" s="153" t="s">
        <v>383</v>
      </c>
      <c r="C65" s="153" t="s">
        <v>65</v>
      </c>
      <c r="D65" s="153" t="s">
        <v>110</v>
      </c>
      <c r="E65" s="153" t="s">
        <v>104</v>
      </c>
      <c r="F65" s="141">
        <v>59977152.490000002</v>
      </c>
    </row>
    <row r="66" spans="1:6" x14ac:dyDescent="0.2">
      <c r="A66" s="140" t="s">
        <v>1364</v>
      </c>
      <c r="B66" s="153" t="s">
        <v>383</v>
      </c>
      <c r="C66" s="153" t="s">
        <v>1274</v>
      </c>
      <c r="D66" s="153" t="s">
        <v>110</v>
      </c>
      <c r="E66" s="153" t="s">
        <v>104</v>
      </c>
      <c r="F66" s="141">
        <v>739651</v>
      </c>
    </row>
    <row r="67" spans="1:6" ht="63" x14ac:dyDescent="0.2">
      <c r="A67" s="140" t="s">
        <v>649</v>
      </c>
      <c r="B67" s="153" t="s">
        <v>383</v>
      </c>
      <c r="C67" s="153" t="s">
        <v>1274</v>
      </c>
      <c r="D67" s="153" t="s">
        <v>111</v>
      </c>
      <c r="E67" s="153" t="s">
        <v>104</v>
      </c>
      <c r="F67" s="141">
        <v>739651</v>
      </c>
    </row>
    <row r="68" spans="1:6" ht="94.5" x14ac:dyDescent="0.2">
      <c r="A68" s="140" t="s">
        <v>832</v>
      </c>
      <c r="B68" s="153" t="s">
        <v>383</v>
      </c>
      <c r="C68" s="153" t="s">
        <v>1274</v>
      </c>
      <c r="D68" s="153" t="s">
        <v>427</v>
      </c>
      <c r="E68" s="153" t="s">
        <v>104</v>
      </c>
      <c r="F68" s="141">
        <v>739651</v>
      </c>
    </row>
    <row r="69" spans="1:6" ht="63" x14ac:dyDescent="0.2">
      <c r="A69" s="140" t="s">
        <v>658</v>
      </c>
      <c r="B69" s="153" t="s">
        <v>383</v>
      </c>
      <c r="C69" s="153" t="s">
        <v>1274</v>
      </c>
      <c r="D69" s="153" t="s">
        <v>429</v>
      </c>
      <c r="E69" s="153" t="s">
        <v>104</v>
      </c>
      <c r="F69" s="141">
        <v>739651</v>
      </c>
    </row>
    <row r="70" spans="1:6" ht="47.25" x14ac:dyDescent="0.2">
      <c r="A70" s="140" t="s">
        <v>1365</v>
      </c>
      <c r="B70" s="153" t="s">
        <v>383</v>
      </c>
      <c r="C70" s="153" t="s">
        <v>1274</v>
      </c>
      <c r="D70" s="153" t="s">
        <v>1276</v>
      </c>
      <c r="E70" s="153" t="s">
        <v>104</v>
      </c>
      <c r="F70" s="141">
        <v>739651</v>
      </c>
    </row>
    <row r="71" spans="1:6" x14ac:dyDescent="0.2">
      <c r="A71" s="140" t="s">
        <v>321</v>
      </c>
      <c r="B71" s="153" t="s">
        <v>383</v>
      </c>
      <c r="C71" s="153" t="s">
        <v>1274</v>
      </c>
      <c r="D71" s="153" t="s">
        <v>1276</v>
      </c>
      <c r="E71" s="153" t="s">
        <v>107</v>
      </c>
      <c r="F71" s="141">
        <v>739651</v>
      </c>
    </row>
    <row r="72" spans="1:6" x14ac:dyDescent="0.2">
      <c r="A72" s="140" t="s">
        <v>244</v>
      </c>
      <c r="B72" s="153" t="s">
        <v>383</v>
      </c>
      <c r="C72" s="153" t="s">
        <v>21</v>
      </c>
      <c r="D72" s="153" t="s">
        <v>110</v>
      </c>
      <c r="E72" s="153" t="s">
        <v>104</v>
      </c>
      <c r="F72" s="141">
        <v>59237501.490000002</v>
      </c>
    </row>
    <row r="73" spans="1:6" ht="63" x14ac:dyDescent="0.2">
      <c r="A73" s="140" t="s">
        <v>649</v>
      </c>
      <c r="B73" s="153" t="s">
        <v>383</v>
      </c>
      <c r="C73" s="153" t="s">
        <v>21</v>
      </c>
      <c r="D73" s="153" t="s">
        <v>111</v>
      </c>
      <c r="E73" s="153" t="s">
        <v>104</v>
      </c>
      <c r="F73" s="141">
        <v>50305369</v>
      </c>
    </row>
    <row r="74" spans="1:6" ht="94.5" x14ac:dyDescent="0.2">
      <c r="A74" s="140" t="s">
        <v>665</v>
      </c>
      <c r="B74" s="153" t="s">
        <v>383</v>
      </c>
      <c r="C74" s="153" t="s">
        <v>21</v>
      </c>
      <c r="D74" s="153" t="s">
        <v>112</v>
      </c>
      <c r="E74" s="153" t="s">
        <v>104</v>
      </c>
      <c r="F74" s="141">
        <v>49272270</v>
      </c>
    </row>
    <row r="75" spans="1:6" ht="78.75" x14ac:dyDescent="0.2">
      <c r="A75" s="140" t="s">
        <v>833</v>
      </c>
      <c r="B75" s="153" t="s">
        <v>383</v>
      </c>
      <c r="C75" s="153" t="s">
        <v>21</v>
      </c>
      <c r="D75" s="153" t="s">
        <v>331</v>
      </c>
      <c r="E75" s="153" t="s">
        <v>104</v>
      </c>
      <c r="F75" s="141">
        <v>19379010</v>
      </c>
    </row>
    <row r="76" spans="1:6" ht="63" x14ac:dyDescent="0.2">
      <c r="A76" s="140" t="s">
        <v>320</v>
      </c>
      <c r="B76" s="153" t="s">
        <v>383</v>
      </c>
      <c r="C76" s="153" t="s">
        <v>21</v>
      </c>
      <c r="D76" s="153" t="s">
        <v>113</v>
      </c>
      <c r="E76" s="153" t="s">
        <v>104</v>
      </c>
      <c r="F76" s="141">
        <v>281991</v>
      </c>
    </row>
    <row r="77" spans="1:6" ht="78.75" x14ac:dyDescent="0.2">
      <c r="A77" s="140" t="s">
        <v>319</v>
      </c>
      <c r="B77" s="153" t="s">
        <v>383</v>
      </c>
      <c r="C77" s="153" t="s">
        <v>21</v>
      </c>
      <c r="D77" s="153" t="s">
        <v>113</v>
      </c>
      <c r="E77" s="153" t="s">
        <v>8</v>
      </c>
      <c r="F77" s="141">
        <v>281991</v>
      </c>
    </row>
    <row r="78" spans="1:6" ht="78.75" x14ac:dyDescent="0.2">
      <c r="A78" s="140" t="s">
        <v>834</v>
      </c>
      <c r="B78" s="153" t="s">
        <v>383</v>
      </c>
      <c r="C78" s="153" t="s">
        <v>21</v>
      </c>
      <c r="D78" s="153" t="s">
        <v>438</v>
      </c>
      <c r="E78" s="153" t="s">
        <v>104</v>
      </c>
      <c r="F78" s="141">
        <v>19097019</v>
      </c>
    </row>
    <row r="79" spans="1:6" ht="78.75" x14ac:dyDescent="0.2">
      <c r="A79" s="140" t="s">
        <v>319</v>
      </c>
      <c r="B79" s="153" t="s">
        <v>383</v>
      </c>
      <c r="C79" s="153" t="s">
        <v>21</v>
      </c>
      <c r="D79" s="153" t="s">
        <v>438</v>
      </c>
      <c r="E79" s="153" t="s">
        <v>8</v>
      </c>
      <c r="F79" s="141">
        <v>18439251</v>
      </c>
    </row>
    <row r="80" spans="1:6" ht="31.5" x14ac:dyDescent="0.2">
      <c r="A80" s="140" t="s">
        <v>362</v>
      </c>
      <c r="B80" s="153" t="s">
        <v>383</v>
      </c>
      <c r="C80" s="153" t="s">
        <v>21</v>
      </c>
      <c r="D80" s="153" t="s">
        <v>438</v>
      </c>
      <c r="E80" s="153" t="s">
        <v>93</v>
      </c>
      <c r="F80" s="141">
        <v>573676</v>
      </c>
    </row>
    <row r="81" spans="1:6" x14ac:dyDescent="0.2">
      <c r="A81" s="140" t="s">
        <v>321</v>
      </c>
      <c r="B81" s="153" t="s">
        <v>383</v>
      </c>
      <c r="C81" s="153" t="s">
        <v>21</v>
      </c>
      <c r="D81" s="153" t="s">
        <v>438</v>
      </c>
      <c r="E81" s="153" t="s">
        <v>107</v>
      </c>
      <c r="F81" s="141">
        <v>84092</v>
      </c>
    </row>
    <row r="82" spans="1:6" ht="63" x14ac:dyDescent="0.2">
      <c r="A82" s="140" t="s">
        <v>666</v>
      </c>
      <c r="B82" s="153" t="s">
        <v>383</v>
      </c>
      <c r="C82" s="153" t="s">
        <v>21</v>
      </c>
      <c r="D82" s="153" t="s">
        <v>332</v>
      </c>
      <c r="E82" s="153" t="s">
        <v>104</v>
      </c>
      <c r="F82" s="141">
        <v>23005390</v>
      </c>
    </row>
    <row r="83" spans="1:6" ht="63" x14ac:dyDescent="0.2">
      <c r="A83" s="140" t="s">
        <v>320</v>
      </c>
      <c r="B83" s="153" t="s">
        <v>383</v>
      </c>
      <c r="C83" s="153" t="s">
        <v>21</v>
      </c>
      <c r="D83" s="153" t="s">
        <v>114</v>
      </c>
      <c r="E83" s="153" t="s">
        <v>104</v>
      </c>
      <c r="F83" s="141">
        <v>203991</v>
      </c>
    </row>
    <row r="84" spans="1:6" ht="78.75" x14ac:dyDescent="0.2">
      <c r="A84" s="140" t="s">
        <v>319</v>
      </c>
      <c r="B84" s="153" t="s">
        <v>383</v>
      </c>
      <c r="C84" s="153" t="s">
        <v>21</v>
      </c>
      <c r="D84" s="153" t="s">
        <v>114</v>
      </c>
      <c r="E84" s="153" t="s">
        <v>8</v>
      </c>
      <c r="F84" s="141">
        <v>203991</v>
      </c>
    </row>
    <row r="85" spans="1:6" ht="63" x14ac:dyDescent="0.2">
      <c r="A85" s="140" t="s">
        <v>667</v>
      </c>
      <c r="B85" s="153" t="s">
        <v>383</v>
      </c>
      <c r="C85" s="153" t="s">
        <v>21</v>
      </c>
      <c r="D85" s="153" t="s">
        <v>441</v>
      </c>
      <c r="E85" s="153" t="s">
        <v>104</v>
      </c>
      <c r="F85" s="141">
        <v>22801399</v>
      </c>
    </row>
    <row r="86" spans="1:6" ht="78.75" x14ac:dyDescent="0.2">
      <c r="A86" s="140" t="s">
        <v>319</v>
      </c>
      <c r="B86" s="153" t="s">
        <v>383</v>
      </c>
      <c r="C86" s="153" t="s">
        <v>21</v>
      </c>
      <c r="D86" s="153" t="s">
        <v>441</v>
      </c>
      <c r="E86" s="153" t="s">
        <v>8</v>
      </c>
      <c r="F86" s="141">
        <v>22201399</v>
      </c>
    </row>
    <row r="87" spans="1:6" ht="31.5" x14ac:dyDescent="0.2">
      <c r="A87" s="140" t="s">
        <v>362</v>
      </c>
      <c r="B87" s="153" t="s">
        <v>383</v>
      </c>
      <c r="C87" s="153" t="s">
        <v>21</v>
      </c>
      <c r="D87" s="153" t="s">
        <v>441</v>
      </c>
      <c r="E87" s="153" t="s">
        <v>93</v>
      </c>
      <c r="F87" s="141">
        <v>600000</v>
      </c>
    </row>
    <row r="88" spans="1:6" ht="78.75" x14ac:dyDescent="0.2">
      <c r="A88" s="140" t="s">
        <v>668</v>
      </c>
      <c r="B88" s="153" t="s">
        <v>383</v>
      </c>
      <c r="C88" s="153" t="s">
        <v>21</v>
      </c>
      <c r="D88" s="153" t="s">
        <v>333</v>
      </c>
      <c r="E88" s="153" t="s">
        <v>104</v>
      </c>
      <c r="F88" s="141">
        <v>6887870</v>
      </c>
    </row>
    <row r="89" spans="1:6" ht="63" x14ac:dyDescent="0.2">
      <c r="A89" s="140" t="s">
        <v>320</v>
      </c>
      <c r="B89" s="153" t="s">
        <v>383</v>
      </c>
      <c r="C89" s="153" t="s">
        <v>21</v>
      </c>
      <c r="D89" s="153" t="s">
        <v>378</v>
      </c>
      <c r="E89" s="153" t="s">
        <v>104</v>
      </c>
      <c r="F89" s="141">
        <v>51593</v>
      </c>
    </row>
    <row r="90" spans="1:6" ht="78.75" x14ac:dyDescent="0.2">
      <c r="A90" s="140" t="s">
        <v>319</v>
      </c>
      <c r="B90" s="153" t="s">
        <v>383</v>
      </c>
      <c r="C90" s="153" t="s">
        <v>21</v>
      </c>
      <c r="D90" s="153" t="s">
        <v>378</v>
      </c>
      <c r="E90" s="153" t="s">
        <v>8</v>
      </c>
      <c r="F90" s="141">
        <v>51593</v>
      </c>
    </row>
    <row r="91" spans="1:6" ht="63" x14ac:dyDescent="0.2">
      <c r="A91" s="140" t="s">
        <v>669</v>
      </c>
      <c r="B91" s="153" t="s">
        <v>383</v>
      </c>
      <c r="C91" s="153" t="s">
        <v>21</v>
      </c>
      <c r="D91" s="153" t="s">
        <v>444</v>
      </c>
      <c r="E91" s="153" t="s">
        <v>104</v>
      </c>
      <c r="F91" s="141">
        <v>6836277</v>
      </c>
    </row>
    <row r="92" spans="1:6" ht="78.75" x14ac:dyDescent="0.2">
      <c r="A92" s="140" t="s">
        <v>319</v>
      </c>
      <c r="B92" s="153" t="s">
        <v>383</v>
      </c>
      <c r="C92" s="153" t="s">
        <v>21</v>
      </c>
      <c r="D92" s="153" t="s">
        <v>444</v>
      </c>
      <c r="E92" s="153" t="s">
        <v>8</v>
      </c>
      <c r="F92" s="141">
        <v>6836277</v>
      </c>
    </row>
    <row r="93" spans="1:6" ht="63" x14ac:dyDescent="0.2">
      <c r="A93" s="140" t="s">
        <v>655</v>
      </c>
      <c r="B93" s="153" t="s">
        <v>383</v>
      </c>
      <c r="C93" s="153" t="s">
        <v>21</v>
      </c>
      <c r="D93" s="153" t="s">
        <v>449</v>
      </c>
      <c r="E93" s="153" t="s">
        <v>104</v>
      </c>
      <c r="F93" s="141">
        <v>438750</v>
      </c>
    </row>
    <row r="94" spans="1:6" ht="94.5" x14ac:dyDescent="0.2">
      <c r="A94" s="140" t="s">
        <v>835</v>
      </c>
      <c r="B94" s="153" t="s">
        <v>383</v>
      </c>
      <c r="C94" s="153" t="s">
        <v>21</v>
      </c>
      <c r="D94" s="153" t="s">
        <v>454</v>
      </c>
      <c r="E94" s="153" t="s">
        <v>104</v>
      </c>
      <c r="F94" s="141">
        <v>438750</v>
      </c>
    </row>
    <row r="95" spans="1:6" ht="78.75" x14ac:dyDescent="0.2">
      <c r="A95" s="140" t="s">
        <v>836</v>
      </c>
      <c r="B95" s="153" t="s">
        <v>383</v>
      </c>
      <c r="C95" s="153" t="s">
        <v>21</v>
      </c>
      <c r="D95" s="153" t="s">
        <v>455</v>
      </c>
      <c r="E95" s="153" t="s">
        <v>104</v>
      </c>
      <c r="F95" s="141">
        <v>438750</v>
      </c>
    </row>
    <row r="96" spans="1:6" ht="31.5" x14ac:dyDescent="0.2">
      <c r="A96" s="140" t="s">
        <v>362</v>
      </c>
      <c r="B96" s="153" t="s">
        <v>383</v>
      </c>
      <c r="C96" s="153" t="s">
        <v>21</v>
      </c>
      <c r="D96" s="153" t="s">
        <v>455</v>
      </c>
      <c r="E96" s="153" t="s">
        <v>93</v>
      </c>
      <c r="F96" s="141">
        <v>438720</v>
      </c>
    </row>
    <row r="97" spans="1:6" x14ac:dyDescent="0.2">
      <c r="A97" s="140" t="s">
        <v>321</v>
      </c>
      <c r="B97" s="153" t="s">
        <v>383</v>
      </c>
      <c r="C97" s="153" t="s">
        <v>21</v>
      </c>
      <c r="D97" s="153" t="s">
        <v>455</v>
      </c>
      <c r="E97" s="153" t="s">
        <v>107</v>
      </c>
      <c r="F97" s="141">
        <v>30</v>
      </c>
    </row>
    <row r="98" spans="1:6" ht="94.5" x14ac:dyDescent="0.2">
      <c r="A98" s="140" t="s">
        <v>832</v>
      </c>
      <c r="B98" s="153" t="s">
        <v>383</v>
      </c>
      <c r="C98" s="153" t="s">
        <v>21</v>
      </c>
      <c r="D98" s="153" t="s">
        <v>427</v>
      </c>
      <c r="E98" s="153" t="s">
        <v>104</v>
      </c>
      <c r="F98" s="141">
        <v>594349</v>
      </c>
    </row>
    <row r="99" spans="1:6" ht="47.25" x14ac:dyDescent="0.2">
      <c r="A99" s="140" t="s">
        <v>672</v>
      </c>
      <c r="B99" s="153" t="s">
        <v>383</v>
      </c>
      <c r="C99" s="153" t="s">
        <v>21</v>
      </c>
      <c r="D99" s="153" t="s">
        <v>457</v>
      </c>
      <c r="E99" s="153" t="s">
        <v>104</v>
      </c>
      <c r="F99" s="141">
        <v>4000</v>
      </c>
    </row>
    <row r="100" spans="1:6" ht="110.25" x14ac:dyDescent="0.2">
      <c r="A100" s="140" t="s">
        <v>324</v>
      </c>
      <c r="B100" s="153" t="s">
        <v>383</v>
      </c>
      <c r="C100" s="153" t="s">
        <v>21</v>
      </c>
      <c r="D100" s="153" t="s">
        <v>458</v>
      </c>
      <c r="E100" s="153" t="s">
        <v>104</v>
      </c>
      <c r="F100" s="141">
        <v>4000</v>
      </c>
    </row>
    <row r="101" spans="1:6" ht="31.5" x14ac:dyDescent="0.2">
      <c r="A101" s="140" t="s">
        <v>362</v>
      </c>
      <c r="B101" s="153" t="s">
        <v>383</v>
      </c>
      <c r="C101" s="153" t="s">
        <v>21</v>
      </c>
      <c r="D101" s="153" t="s">
        <v>458</v>
      </c>
      <c r="E101" s="153" t="s">
        <v>93</v>
      </c>
      <c r="F101" s="141">
        <v>4000</v>
      </c>
    </row>
    <row r="102" spans="1:6" ht="63" x14ac:dyDescent="0.2">
      <c r="A102" s="140" t="s">
        <v>658</v>
      </c>
      <c r="B102" s="153" t="s">
        <v>383</v>
      </c>
      <c r="C102" s="153" t="s">
        <v>21</v>
      </c>
      <c r="D102" s="153" t="s">
        <v>429</v>
      </c>
      <c r="E102" s="153" t="s">
        <v>104</v>
      </c>
      <c r="F102" s="141">
        <v>590349</v>
      </c>
    </row>
    <row r="103" spans="1:6" ht="47.25" x14ac:dyDescent="0.2">
      <c r="A103" s="140" t="s">
        <v>1365</v>
      </c>
      <c r="B103" s="153" t="s">
        <v>383</v>
      </c>
      <c r="C103" s="153" t="s">
        <v>21</v>
      </c>
      <c r="D103" s="153" t="s">
        <v>1276</v>
      </c>
      <c r="E103" s="153" t="s">
        <v>104</v>
      </c>
      <c r="F103" s="141">
        <v>560349</v>
      </c>
    </row>
    <row r="104" spans="1:6" ht="31.5" x14ac:dyDescent="0.2">
      <c r="A104" s="140" t="s">
        <v>323</v>
      </c>
      <c r="B104" s="153" t="s">
        <v>383</v>
      </c>
      <c r="C104" s="153" t="s">
        <v>21</v>
      </c>
      <c r="D104" s="153" t="s">
        <v>1276</v>
      </c>
      <c r="E104" s="153" t="s">
        <v>74</v>
      </c>
      <c r="F104" s="141">
        <v>560349</v>
      </c>
    </row>
    <row r="105" spans="1:6" ht="31.5" x14ac:dyDescent="0.2">
      <c r="A105" s="140" t="s">
        <v>659</v>
      </c>
      <c r="B105" s="153" t="s">
        <v>383</v>
      </c>
      <c r="C105" s="153" t="s">
        <v>21</v>
      </c>
      <c r="D105" s="153" t="s">
        <v>460</v>
      </c>
      <c r="E105" s="153" t="s">
        <v>104</v>
      </c>
      <c r="F105" s="141">
        <v>30000</v>
      </c>
    </row>
    <row r="106" spans="1:6" x14ac:dyDescent="0.2">
      <c r="A106" s="140" t="s">
        <v>321</v>
      </c>
      <c r="B106" s="153" t="s">
        <v>383</v>
      </c>
      <c r="C106" s="153" t="s">
        <v>21</v>
      </c>
      <c r="D106" s="153" t="s">
        <v>460</v>
      </c>
      <c r="E106" s="153" t="s">
        <v>107</v>
      </c>
      <c r="F106" s="141">
        <v>30000</v>
      </c>
    </row>
    <row r="107" spans="1:6" ht="47.25" x14ac:dyDescent="0.2">
      <c r="A107" s="140" t="s">
        <v>673</v>
      </c>
      <c r="B107" s="153" t="s">
        <v>383</v>
      </c>
      <c r="C107" s="153" t="s">
        <v>21</v>
      </c>
      <c r="D107" s="153" t="s">
        <v>116</v>
      </c>
      <c r="E107" s="153" t="s">
        <v>104</v>
      </c>
      <c r="F107" s="141">
        <v>8760160.4900000002</v>
      </c>
    </row>
    <row r="108" spans="1:6" ht="47.25" x14ac:dyDescent="0.2">
      <c r="A108" s="140" t="s">
        <v>674</v>
      </c>
      <c r="B108" s="153" t="s">
        <v>383</v>
      </c>
      <c r="C108" s="153" t="s">
        <v>21</v>
      </c>
      <c r="D108" s="153" t="s">
        <v>463</v>
      </c>
      <c r="E108" s="153" t="s">
        <v>104</v>
      </c>
      <c r="F108" s="141">
        <v>8760160.4900000002</v>
      </c>
    </row>
    <row r="109" spans="1:6" ht="31.5" x14ac:dyDescent="0.2">
      <c r="A109" s="140" t="s">
        <v>875</v>
      </c>
      <c r="B109" s="153" t="s">
        <v>383</v>
      </c>
      <c r="C109" s="153" t="s">
        <v>21</v>
      </c>
      <c r="D109" s="153" t="s">
        <v>464</v>
      </c>
      <c r="E109" s="153" t="s">
        <v>104</v>
      </c>
      <c r="F109" s="141">
        <v>6360160.4900000002</v>
      </c>
    </row>
    <row r="110" spans="1:6" ht="31.5" x14ac:dyDescent="0.2">
      <c r="A110" s="140" t="s">
        <v>362</v>
      </c>
      <c r="B110" s="153" t="s">
        <v>383</v>
      </c>
      <c r="C110" s="153" t="s">
        <v>21</v>
      </c>
      <c r="D110" s="153" t="s">
        <v>464</v>
      </c>
      <c r="E110" s="153" t="s">
        <v>93</v>
      </c>
      <c r="F110" s="141">
        <v>112935.81</v>
      </c>
    </row>
    <row r="111" spans="1:6" x14ac:dyDescent="0.2">
      <c r="A111" s="140" t="s">
        <v>321</v>
      </c>
      <c r="B111" s="153" t="s">
        <v>383</v>
      </c>
      <c r="C111" s="153" t="s">
        <v>21</v>
      </c>
      <c r="D111" s="153" t="s">
        <v>464</v>
      </c>
      <c r="E111" s="153" t="s">
        <v>107</v>
      </c>
      <c r="F111" s="141">
        <v>6247224.6799999997</v>
      </c>
    </row>
    <row r="112" spans="1:6" ht="31.5" x14ac:dyDescent="0.2">
      <c r="A112" s="140" t="s">
        <v>1366</v>
      </c>
      <c r="B112" s="153" t="s">
        <v>383</v>
      </c>
      <c r="C112" s="153" t="s">
        <v>21</v>
      </c>
      <c r="D112" s="153" t="s">
        <v>1278</v>
      </c>
      <c r="E112" s="153" t="s">
        <v>104</v>
      </c>
      <c r="F112" s="141">
        <v>2400000</v>
      </c>
    </row>
    <row r="113" spans="1:9" ht="31.5" x14ac:dyDescent="0.2">
      <c r="A113" s="140" t="s">
        <v>362</v>
      </c>
      <c r="B113" s="153" t="s">
        <v>383</v>
      </c>
      <c r="C113" s="153" t="s">
        <v>21</v>
      </c>
      <c r="D113" s="153" t="s">
        <v>1278</v>
      </c>
      <c r="E113" s="153" t="s">
        <v>93</v>
      </c>
      <c r="F113" s="141">
        <v>2400000</v>
      </c>
    </row>
    <row r="114" spans="1:9" ht="47.25" x14ac:dyDescent="0.2">
      <c r="A114" s="140" t="s">
        <v>676</v>
      </c>
      <c r="B114" s="153" t="s">
        <v>383</v>
      </c>
      <c r="C114" s="153" t="s">
        <v>21</v>
      </c>
      <c r="D114" s="153" t="s">
        <v>121</v>
      </c>
      <c r="E114" s="153" t="s">
        <v>104</v>
      </c>
      <c r="F114" s="141">
        <v>171972</v>
      </c>
    </row>
    <row r="115" spans="1:9" ht="47.25" x14ac:dyDescent="0.2">
      <c r="A115" s="140" t="s">
        <v>677</v>
      </c>
      <c r="B115" s="153" t="s">
        <v>383</v>
      </c>
      <c r="C115" s="153" t="s">
        <v>21</v>
      </c>
      <c r="D115" s="153" t="s">
        <v>126</v>
      </c>
      <c r="E115" s="153" t="s">
        <v>104</v>
      </c>
      <c r="F115" s="141">
        <v>171972</v>
      </c>
    </row>
    <row r="116" spans="1:9" ht="63" x14ac:dyDescent="0.2">
      <c r="A116" s="140" t="s">
        <v>678</v>
      </c>
      <c r="B116" s="153" t="s">
        <v>383</v>
      </c>
      <c r="C116" s="153" t="s">
        <v>21</v>
      </c>
      <c r="D116" s="153" t="s">
        <v>475</v>
      </c>
      <c r="E116" s="153" t="s">
        <v>104</v>
      </c>
      <c r="F116" s="141">
        <v>171972</v>
      </c>
    </row>
    <row r="117" spans="1:9" ht="47.25" x14ac:dyDescent="0.2">
      <c r="A117" s="140" t="s">
        <v>1367</v>
      </c>
      <c r="B117" s="153" t="s">
        <v>383</v>
      </c>
      <c r="C117" s="153" t="s">
        <v>21</v>
      </c>
      <c r="D117" s="153" t="s">
        <v>1280</v>
      </c>
      <c r="E117" s="153" t="s">
        <v>104</v>
      </c>
      <c r="F117" s="141">
        <v>171972</v>
      </c>
    </row>
    <row r="118" spans="1:9" ht="31.5" x14ac:dyDescent="0.2">
      <c r="A118" s="140" t="s">
        <v>362</v>
      </c>
      <c r="B118" s="153" t="s">
        <v>383</v>
      </c>
      <c r="C118" s="153" t="s">
        <v>21</v>
      </c>
      <c r="D118" s="153" t="s">
        <v>1280</v>
      </c>
      <c r="E118" s="153" t="s">
        <v>93</v>
      </c>
      <c r="F118" s="141">
        <v>171972</v>
      </c>
    </row>
    <row r="119" spans="1:9" ht="31.5" x14ac:dyDescent="0.2">
      <c r="A119" s="140" t="s">
        <v>246</v>
      </c>
      <c r="B119" s="153" t="s">
        <v>383</v>
      </c>
      <c r="C119" s="153" t="s">
        <v>39</v>
      </c>
      <c r="D119" s="153" t="s">
        <v>110</v>
      </c>
      <c r="E119" s="153" t="s">
        <v>104</v>
      </c>
      <c r="F119" s="141">
        <v>5944330</v>
      </c>
    </row>
    <row r="120" spans="1:9" x14ac:dyDescent="0.2">
      <c r="A120" s="140" t="s">
        <v>837</v>
      </c>
      <c r="B120" s="153" t="s">
        <v>383</v>
      </c>
      <c r="C120" s="153" t="s">
        <v>16</v>
      </c>
      <c r="D120" s="153" t="s">
        <v>110</v>
      </c>
      <c r="E120" s="153" t="s">
        <v>104</v>
      </c>
      <c r="F120" s="141">
        <v>4260820</v>
      </c>
      <c r="I120" s="26"/>
    </row>
    <row r="121" spans="1:9" ht="63" x14ac:dyDescent="0.2">
      <c r="A121" s="140" t="s">
        <v>649</v>
      </c>
      <c r="B121" s="153" t="s">
        <v>383</v>
      </c>
      <c r="C121" s="153" t="s">
        <v>16</v>
      </c>
      <c r="D121" s="153" t="s">
        <v>111</v>
      </c>
      <c r="E121" s="153" t="s">
        <v>104</v>
      </c>
      <c r="F121" s="141">
        <v>4260820</v>
      </c>
    </row>
    <row r="122" spans="1:9" ht="94.5" x14ac:dyDescent="0.2">
      <c r="A122" s="140" t="s">
        <v>832</v>
      </c>
      <c r="B122" s="153" t="s">
        <v>383</v>
      </c>
      <c r="C122" s="153" t="s">
        <v>16</v>
      </c>
      <c r="D122" s="153" t="s">
        <v>427</v>
      </c>
      <c r="E122" s="153" t="s">
        <v>104</v>
      </c>
      <c r="F122" s="141">
        <v>4260820</v>
      </c>
    </row>
    <row r="123" spans="1:9" ht="126" x14ac:dyDescent="0.2">
      <c r="A123" s="140" t="s">
        <v>675</v>
      </c>
      <c r="B123" s="153" t="s">
        <v>383</v>
      </c>
      <c r="C123" s="153" t="s">
        <v>16</v>
      </c>
      <c r="D123" s="153" t="s">
        <v>471</v>
      </c>
      <c r="E123" s="153" t="s">
        <v>104</v>
      </c>
      <c r="F123" s="141">
        <v>4260820</v>
      </c>
    </row>
    <row r="124" spans="1:9" ht="78.75" x14ac:dyDescent="0.2">
      <c r="A124" s="140" t="s">
        <v>1362</v>
      </c>
      <c r="B124" s="153" t="s">
        <v>383</v>
      </c>
      <c r="C124" s="153" t="s">
        <v>16</v>
      </c>
      <c r="D124" s="153" t="s">
        <v>561</v>
      </c>
      <c r="E124" s="153" t="s">
        <v>104</v>
      </c>
      <c r="F124" s="141">
        <v>4260820</v>
      </c>
    </row>
    <row r="125" spans="1:9" x14ac:dyDescent="0.2">
      <c r="A125" s="140" t="s">
        <v>322</v>
      </c>
      <c r="B125" s="153" t="s">
        <v>383</v>
      </c>
      <c r="C125" s="153" t="s">
        <v>16</v>
      </c>
      <c r="D125" s="153" t="s">
        <v>561</v>
      </c>
      <c r="E125" s="153" t="s">
        <v>60</v>
      </c>
      <c r="F125" s="141">
        <v>4260820</v>
      </c>
    </row>
    <row r="126" spans="1:9" ht="31.5" x14ac:dyDescent="0.2">
      <c r="A126" s="140" t="s">
        <v>247</v>
      </c>
      <c r="B126" s="153" t="s">
        <v>383</v>
      </c>
      <c r="C126" s="153" t="s">
        <v>201</v>
      </c>
      <c r="D126" s="153" t="s">
        <v>110</v>
      </c>
      <c r="E126" s="153" t="s">
        <v>104</v>
      </c>
      <c r="F126" s="141">
        <v>1683510</v>
      </c>
    </row>
    <row r="127" spans="1:9" ht="63" x14ac:dyDescent="0.2">
      <c r="A127" s="140" t="s">
        <v>649</v>
      </c>
      <c r="B127" s="153" t="s">
        <v>383</v>
      </c>
      <c r="C127" s="153" t="s">
        <v>201</v>
      </c>
      <c r="D127" s="153" t="s">
        <v>111</v>
      </c>
      <c r="E127" s="153" t="s">
        <v>104</v>
      </c>
      <c r="F127" s="141">
        <v>1683510</v>
      </c>
    </row>
    <row r="128" spans="1:9" ht="94.5" x14ac:dyDescent="0.2">
      <c r="A128" s="140" t="s">
        <v>832</v>
      </c>
      <c r="B128" s="153" t="s">
        <v>383</v>
      </c>
      <c r="C128" s="153" t="s">
        <v>201</v>
      </c>
      <c r="D128" s="153" t="s">
        <v>427</v>
      </c>
      <c r="E128" s="153" t="s">
        <v>104</v>
      </c>
      <c r="F128" s="141">
        <v>1683510</v>
      </c>
    </row>
    <row r="129" spans="1:6" ht="126" x14ac:dyDescent="0.2">
      <c r="A129" s="140" t="s">
        <v>675</v>
      </c>
      <c r="B129" s="153" t="s">
        <v>383</v>
      </c>
      <c r="C129" s="153" t="s">
        <v>201</v>
      </c>
      <c r="D129" s="153" t="s">
        <v>471</v>
      </c>
      <c r="E129" s="153" t="s">
        <v>104</v>
      </c>
      <c r="F129" s="141">
        <v>1683510</v>
      </c>
    </row>
    <row r="130" spans="1:6" ht="78.75" x14ac:dyDescent="0.2">
      <c r="A130" s="140" t="s">
        <v>1362</v>
      </c>
      <c r="B130" s="153" t="s">
        <v>383</v>
      </c>
      <c r="C130" s="153" t="s">
        <v>201</v>
      </c>
      <c r="D130" s="153" t="s">
        <v>561</v>
      </c>
      <c r="E130" s="153" t="s">
        <v>104</v>
      </c>
      <c r="F130" s="141">
        <v>1683510</v>
      </c>
    </row>
    <row r="131" spans="1:6" x14ac:dyDescent="0.2">
      <c r="A131" s="140" t="s">
        <v>322</v>
      </c>
      <c r="B131" s="153" t="s">
        <v>383</v>
      </c>
      <c r="C131" s="153" t="s">
        <v>201</v>
      </c>
      <c r="D131" s="153" t="s">
        <v>561</v>
      </c>
      <c r="E131" s="153" t="s">
        <v>60</v>
      </c>
      <c r="F131" s="141">
        <v>1683510</v>
      </c>
    </row>
    <row r="132" spans="1:6" x14ac:dyDescent="0.2">
      <c r="A132" s="140" t="s">
        <v>248</v>
      </c>
      <c r="B132" s="153" t="s">
        <v>383</v>
      </c>
      <c r="C132" s="153" t="s">
        <v>14</v>
      </c>
      <c r="D132" s="153" t="s">
        <v>110</v>
      </c>
      <c r="E132" s="153" t="s">
        <v>104</v>
      </c>
      <c r="F132" s="141">
        <v>173352819.65000001</v>
      </c>
    </row>
    <row r="133" spans="1:6" x14ac:dyDescent="0.2">
      <c r="A133" s="140" t="s">
        <v>249</v>
      </c>
      <c r="B133" s="153" t="s">
        <v>383</v>
      </c>
      <c r="C133" s="153" t="s">
        <v>202</v>
      </c>
      <c r="D133" s="153" t="s">
        <v>110</v>
      </c>
      <c r="E133" s="153" t="s">
        <v>104</v>
      </c>
      <c r="F133" s="141">
        <v>5228678</v>
      </c>
    </row>
    <row r="134" spans="1:6" ht="63" x14ac:dyDescent="0.2">
      <c r="A134" s="140" t="s">
        <v>649</v>
      </c>
      <c r="B134" s="153" t="s">
        <v>383</v>
      </c>
      <c r="C134" s="153" t="s">
        <v>202</v>
      </c>
      <c r="D134" s="153" t="s">
        <v>111</v>
      </c>
      <c r="E134" s="153" t="s">
        <v>104</v>
      </c>
      <c r="F134" s="141">
        <v>28794</v>
      </c>
    </row>
    <row r="135" spans="1:6" ht="94.5" x14ac:dyDescent="0.2">
      <c r="A135" s="140" t="s">
        <v>832</v>
      </c>
      <c r="B135" s="153" t="s">
        <v>383</v>
      </c>
      <c r="C135" s="153" t="s">
        <v>202</v>
      </c>
      <c r="D135" s="153" t="s">
        <v>427</v>
      </c>
      <c r="E135" s="153" t="s">
        <v>104</v>
      </c>
      <c r="F135" s="141">
        <v>28794</v>
      </c>
    </row>
    <row r="136" spans="1:6" ht="47.25" x14ac:dyDescent="0.2">
      <c r="A136" s="140" t="s">
        <v>672</v>
      </c>
      <c r="B136" s="153" t="s">
        <v>383</v>
      </c>
      <c r="C136" s="153" t="s">
        <v>202</v>
      </c>
      <c r="D136" s="153" t="s">
        <v>457</v>
      </c>
      <c r="E136" s="153" t="s">
        <v>104</v>
      </c>
      <c r="F136" s="141">
        <v>28794</v>
      </c>
    </row>
    <row r="137" spans="1:6" ht="63" x14ac:dyDescent="0.2">
      <c r="A137" s="140" t="s">
        <v>363</v>
      </c>
      <c r="B137" s="153" t="s">
        <v>383</v>
      </c>
      <c r="C137" s="153" t="s">
        <v>202</v>
      </c>
      <c r="D137" s="153" t="s">
        <v>1221</v>
      </c>
      <c r="E137" s="153" t="s">
        <v>104</v>
      </c>
      <c r="F137" s="141">
        <v>28794</v>
      </c>
    </row>
    <row r="138" spans="1:6" ht="31.5" x14ac:dyDescent="0.2">
      <c r="A138" s="140" t="s">
        <v>362</v>
      </c>
      <c r="B138" s="153" t="s">
        <v>383</v>
      </c>
      <c r="C138" s="153" t="s">
        <v>202</v>
      </c>
      <c r="D138" s="153" t="s">
        <v>1221</v>
      </c>
      <c r="E138" s="153" t="s">
        <v>93</v>
      </c>
      <c r="F138" s="141">
        <v>28794</v>
      </c>
    </row>
    <row r="139" spans="1:6" ht="47.25" x14ac:dyDescent="0.2">
      <c r="A139" s="140" t="s">
        <v>676</v>
      </c>
      <c r="B139" s="153" t="s">
        <v>383</v>
      </c>
      <c r="C139" s="153" t="s">
        <v>202</v>
      </c>
      <c r="D139" s="153" t="s">
        <v>121</v>
      </c>
      <c r="E139" s="153" t="s">
        <v>104</v>
      </c>
      <c r="F139" s="141">
        <v>5199884</v>
      </c>
    </row>
    <row r="140" spans="1:6" ht="47.25" x14ac:dyDescent="0.2">
      <c r="A140" s="140" t="s">
        <v>677</v>
      </c>
      <c r="B140" s="153" t="s">
        <v>383</v>
      </c>
      <c r="C140" s="153" t="s">
        <v>202</v>
      </c>
      <c r="D140" s="153" t="s">
        <v>126</v>
      </c>
      <c r="E140" s="153" t="s">
        <v>104</v>
      </c>
      <c r="F140" s="141">
        <v>5199884</v>
      </c>
    </row>
    <row r="141" spans="1:6" ht="63" x14ac:dyDescent="0.2">
      <c r="A141" s="140" t="s">
        <v>678</v>
      </c>
      <c r="B141" s="153" t="s">
        <v>383</v>
      </c>
      <c r="C141" s="153" t="s">
        <v>202</v>
      </c>
      <c r="D141" s="153" t="s">
        <v>475</v>
      </c>
      <c r="E141" s="153" t="s">
        <v>104</v>
      </c>
      <c r="F141" s="141">
        <v>5099884</v>
      </c>
    </row>
    <row r="142" spans="1:6" ht="63" x14ac:dyDescent="0.2">
      <c r="A142" s="140" t="s">
        <v>363</v>
      </c>
      <c r="B142" s="153" t="s">
        <v>383</v>
      </c>
      <c r="C142" s="153" t="s">
        <v>202</v>
      </c>
      <c r="D142" s="153" t="s">
        <v>476</v>
      </c>
      <c r="E142" s="153" t="s">
        <v>104</v>
      </c>
      <c r="F142" s="141">
        <v>5099884</v>
      </c>
    </row>
    <row r="143" spans="1:6" ht="31.5" x14ac:dyDescent="0.2">
      <c r="A143" s="140" t="s">
        <v>362</v>
      </c>
      <c r="B143" s="153" t="s">
        <v>383</v>
      </c>
      <c r="C143" s="153" t="s">
        <v>202</v>
      </c>
      <c r="D143" s="153" t="s">
        <v>476</v>
      </c>
      <c r="E143" s="153" t="s">
        <v>93</v>
      </c>
      <c r="F143" s="141">
        <v>5099884</v>
      </c>
    </row>
    <row r="144" spans="1:6" ht="47.25" x14ac:dyDescent="0.2">
      <c r="A144" s="140" t="s">
        <v>1137</v>
      </c>
      <c r="B144" s="153" t="s">
        <v>383</v>
      </c>
      <c r="C144" s="153" t="s">
        <v>202</v>
      </c>
      <c r="D144" s="153" t="s">
        <v>762</v>
      </c>
      <c r="E144" s="153" t="s">
        <v>104</v>
      </c>
      <c r="F144" s="141">
        <v>100000</v>
      </c>
    </row>
    <row r="145" spans="1:6" ht="47.25" x14ac:dyDescent="0.2">
      <c r="A145" s="140" t="s">
        <v>1046</v>
      </c>
      <c r="B145" s="153" t="s">
        <v>383</v>
      </c>
      <c r="C145" s="153" t="s">
        <v>202</v>
      </c>
      <c r="D145" s="153" t="s">
        <v>912</v>
      </c>
      <c r="E145" s="153" t="s">
        <v>104</v>
      </c>
      <c r="F145" s="141">
        <v>100000</v>
      </c>
    </row>
    <row r="146" spans="1:6" ht="31.5" x14ac:dyDescent="0.2">
      <c r="A146" s="140" t="s">
        <v>362</v>
      </c>
      <c r="B146" s="153" t="s">
        <v>383</v>
      </c>
      <c r="C146" s="153" t="s">
        <v>202</v>
      </c>
      <c r="D146" s="153" t="s">
        <v>912</v>
      </c>
      <c r="E146" s="153" t="s">
        <v>93</v>
      </c>
      <c r="F146" s="141">
        <v>100000</v>
      </c>
    </row>
    <row r="147" spans="1:6" x14ac:dyDescent="0.2">
      <c r="A147" s="140" t="s">
        <v>251</v>
      </c>
      <c r="B147" s="153" t="s">
        <v>383</v>
      </c>
      <c r="C147" s="153" t="s">
        <v>48</v>
      </c>
      <c r="D147" s="153" t="s">
        <v>110</v>
      </c>
      <c r="E147" s="153" t="s">
        <v>104</v>
      </c>
      <c r="F147" s="141">
        <v>168083141.65000001</v>
      </c>
    </row>
    <row r="148" spans="1:6" ht="63" x14ac:dyDescent="0.2">
      <c r="A148" s="140" t="s">
        <v>679</v>
      </c>
      <c r="B148" s="153" t="s">
        <v>383</v>
      </c>
      <c r="C148" s="153" t="s">
        <v>48</v>
      </c>
      <c r="D148" s="153" t="s">
        <v>415</v>
      </c>
      <c r="E148" s="153" t="s">
        <v>104</v>
      </c>
      <c r="F148" s="141">
        <v>168083141.65000001</v>
      </c>
    </row>
    <row r="149" spans="1:6" ht="47.25" x14ac:dyDescent="0.2">
      <c r="A149" s="140" t="s">
        <v>680</v>
      </c>
      <c r="B149" s="153" t="s">
        <v>383</v>
      </c>
      <c r="C149" s="153" t="s">
        <v>48</v>
      </c>
      <c r="D149" s="153" t="s">
        <v>479</v>
      </c>
      <c r="E149" s="153" t="s">
        <v>104</v>
      </c>
      <c r="F149" s="141">
        <v>2590000</v>
      </c>
    </row>
    <row r="150" spans="1:6" ht="63" x14ac:dyDescent="0.2">
      <c r="A150" s="140" t="s">
        <v>838</v>
      </c>
      <c r="B150" s="153" t="s">
        <v>383</v>
      </c>
      <c r="C150" s="153" t="s">
        <v>48</v>
      </c>
      <c r="D150" s="153" t="s">
        <v>764</v>
      </c>
      <c r="E150" s="153" t="s">
        <v>104</v>
      </c>
      <c r="F150" s="141">
        <v>2590000</v>
      </c>
    </row>
    <row r="151" spans="1:6" ht="63" x14ac:dyDescent="0.2">
      <c r="A151" s="140" t="s">
        <v>1047</v>
      </c>
      <c r="B151" s="153" t="s">
        <v>383</v>
      </c>
      <c r="C151" s="153" t="s">
        <v>48</v>
      </c>
      <c r="D151" s="153" t="s">
        <v>914</v>
      </c>
      <c r="E151" s="153" t="s">
        <v>104</v>
      </c>
      <c r="F151" s="141">
        <v>2590000</v>
      </c>
    </row>
    <row r="152" spans="1:6" ht="31.5" x14ac:dyDescent="0.2">
      <c r="A152" s="140" t="s">
        <v>362</v>
      </c>
      <c r="B152" s="153" t="s">
        <v>383</v>
      </c>
      <c r="C152" s="153" t="s">
        <v>48</v>
      </c>
      <c r="D152" s="153" t="s">
        <v>914</v>
      </c>
      <c r="E152" s="153" t="s">
        <v>93</v>
      </c>
      <c r="F152" s="141">
        <v>2590000</v>
      </c>
    </row>
    <row r="153" spans="1:6" ht="78.75" x14ac:dyDescent="0.2">
      <c r="A153" s="140" t="s">
        <v>839</v>
      </c>
      <c r="B153" s="153" t="s">
        <v>383</v>
      </c>
      <c r="C153" s="153" t="s">
        <v>48</v>
      </c>
      <c r="D153" s="153" t="s">
        <v>480</v>
      </c>
      <c r="E153" s="153" t="s">
        <v>104</v>
      </c>
      <c r="F153" s="141">
        <v>52071642.869999997</v>
      </c>
    </row>
    <row r="154" spans="1:6" ht="47.25" x14ac:dyDescent="0.2">
      <c r="A154" s="140" t="s">
        <v>1188</v>
      </c>
      <c r="B154" s="153" t="s">
        <v>383</v>
      </c>
      <c r="C154" s="153" t="s">
        <v>48</v>
      </c>
      <c r="D154" s="153" t="s">
        <v>1170</v>
      </c>
      <c r="E154" s="153" t="s">
        <v>104</v>
      </c>
      <c r="F154" s="141">
        <v>150000</v>
      </c>
    </row>
    <row r="155" spans="1:6" ht="31.5" x14ac:dyDescent="0.2">
      <c r="A155" s="140" t="s">
        <v>1189</v>
      </c>
      <c r="B155" s="153" t="s">
        <v>383</v>
      </c>
      <c r="C155" s="153" t="s">
        <v>48</v>
      </c>
      <c r="D155" s="153" t="s">
        <v>1172</v>
      </c>
      <c r="E155" s="153" t="s">
        <v>104</v>
      </c>
      <c r="F155" s="141">
        <v>150000</v>
      </c>
    </row>
    <row r="156" spans="1:6" ht="31.5" x14ac:dyDescent="0.2">
      <c r="A156" s="140" t="s">
        <v>362</v>
      </c>
      <c r="B156" s="153" t="s">
        <v>383</v>
      </c>
      <c r="C156" s="153" t="s">
        <v>48</v>
      </c>
      <c r="D156" s="153" t="s">
        <v>1172</v>
      </c>
      <c r="E156" s="153" t="s">
        <v>93</v>
      </c>
      <c r="F156" s="141">
        <v>150000</v>
      </c>
    </row>
    <row r="157" spans="1:6" ht="63" x14ac:dyDescent="0.2">
      <c r="A157" s="140" t="s">
        <v>1048</v>
      </c>
      <c r="B157" s="153" t="s">
        <v>383</v>
      </c>
      <c r="C157" s="153" t="s">
        <v>48</v>
      </c>
      <c r="D157" s="153" t="s">
        <v>916</v>
      </c>
      <c r="E157" s="153" t="s">
        <v>104</v>
      </c>
      <c r="F157" s="141">
        <v>2000000</v>
      </c>
    </row>
    <row r="158" spans="1:6" ht="47.25" x14ac:dyDescent="0.2">
      <c r="A158" s="140" t="s">
        <v>1049</v>
      </c>
      <c r="B158" s="153" t="s">
        <v>383</v>
      </c>
      <c r="C158" s="153" t="s">
        <v>48</v>
      </c>
      <c r="D158" s="153" t="s">
        <v>918</v>
      </c>
      <c r="E158" s="153" t="s">
        <v>104</v>
      </c>
      <c r="F158" s="141">
        <v>2000000</v>
      </c>
    </row>
    <row r="159" spans="1:6" ht="31.5" x14ac:dyDescent="0.2">
      <c r="A159" s="140" t="s">
        <v>362</v>
      </c>
      <c r="B159" s="153" t="s">
        <v>383</v>
      </c>
      <c r="C159" s="153" t="s">
        <v>48</v>
      </c>
      <c r="D159" s="153" t="s">
        <v>918</v>
      </c>
      <c r="E159" s="153" t="s">
        <v>93</v>
      </c>
      <c r="F159" s="141">
        <v>2000000</v>
      </c>
    </row>
    <row r="160" spans="1:6" ht="31.5" x14ac:dyDescent="0.2">
      <c r="A160" s="140" t="s">
        <v>1368</v>
      </c>
      <c r="B160" s="153" t="s">
        <v>383</v>
      </c>
      <c r="C160" s="153" t="s">
        <v>48</v>
      </c>
      <c r="D160" s="153" t="s">
        <v>1283</v>
      </c>
      <c r="E160" s="153" t="s">
        <v>104</v>
      </c>
      <c r="F160" s="141">
        <v>100000</v>
      </c>
    </row>
    <row r="161" spans="1:6" x14ac:dyDescent="0.2">
      <c r="A161" s="140" t="s">
        <v>1369</v>
      </c>
      <c r="B161" s="153" t="s">
        <v>383</v>
      </c>
      <c r="C161" s="153" t="s">
        <v>48</v>
      </c>
      <c r="D161" s="153" t="s">
        <v>1285</v>
      </c>
      <c r="E161" s="153" t="s">
        <v>104</v>
      </c>
      <c r="F161" s="141">
        <v>100000</v>
      </c>
    </row>
    <row r="162" spans="1:6" ht="31.5" x14ac:dyDescent="0.2">
      <c r="A162" s="140" t="s">
        <v>362</v>
      </c>
      <c r="B162" s="153" t="s">
        <v>383</v>
      </c>
      <c r="C162" s="153" t="s">
        <v>48</v>
      </c>
      <c r="D162" s="153" t="s">
        <v>1285</v>
      </c>
      <c r="E162" s="153" t="s">
        <v>93</v>
      </c>
      <c r="F162" s="141">
        <v>100000</v>
      </c>
    </row>
    <row r="163" spans="1:6" ht="63" x14ac:dyDescent="0.2">
      <c r="A163" s="140" t="s">
        <v>840</v>
      </c>
      <c r="B163" s="153" t="s">
        <v>383</v>
      </c>
      <c r="C163" s="153" t="s">
        <v>48</v>
      </c>
      <c r="D163" s="153" t="s">
        <v>481</v>
      </c>
      <c r="E163" s="153" t="s">
        <v>104</v>
      </c>
      <c r="F163" s="141">
        <v>49821642.869999997</v>
      </c>
    </row>
    <row r="164" spans="1:6" ht="63" x14ac:dyDescent="0.2">
      <c r="A164" s="140" t="s">
        <v>841</v>
      </c>
      <c r="B164" s="153" t="s">
        <v>383</v>
      </c>
      <c r="C164" s="153" t="s">
        <v>48</v>
      </c>
      <c r="D164" s="153" t="s">
        <v>482</v>
      </c>
      <c r="E164" s="153" t="s">
        <v>104</v>
      </c>
      <c r="F164" s="141">
        <v>49821642.869999997</v>
      </c>
    </row>
    <row r="165" spans="1:6" ht="31.5" x14ac:dyDescent="0.2">
      <c r="A165" s="140" t="s">
        <v>362</v>
      </c>
      <c r="B165" s="153" t="s">
        <v>383</v>
      </c>
      <c r="C165" s="153" t="s">
        <v>48</v>
      </c>
      <c r="D165" s="153" t="s">
        <v>482</v>
      </c>
      <c r="E165" s="153" t="s">
        <v>93</v>
      </c>
      <c r="F165" s="141">
        <v>49821642.869999997</v>
      </c>
    </row>
    <row r="166" spans="1:6" ht="63" x14ac:dyDescent="0.2">
      <c r="A166" s="140" t="s">
        <v>681</v>
      </c>
      <c r="B166" s="153" t="s">
        <v>383</v>
      </c>
      <c r="C166" s="153" t="s">
        <v>48</v>
      </c>
      <c r="D166" s="153" t="s">
        <v>484</v>
      </c>
      <c r="E166" s="153" t="s">
        <v>104</v>
      </c>
      <c r="F166" s="141">
        <v>113421498.78</v>
      </c>
    </row>
    <row r="167" spans="1:6" ht="47.25" x14ac:dyDescent="0.2">
      <c r="A167" s="140" t="s">
        <v>682</v>
      </c>
      <c r="B167" s="153" t="s">
        <v>383</v>
      </c>
      <c r="C167" s="153" t="s">
        <v>48</v>
      </c>
      <c r="D167" s="153" t="s">
        <v>486</v>
      </c>
      <c r="E167" s="153" t="s">
        <v>104</v>
      </c>
      <c r="F167" s="141">
        <v>48097720.939999998</v>
      </c>
    </row>
    <row r="168" spans="1:6" ht="63" x14ac:dyDescent="0.2">
      <c r="A168" s="140" t="s">
        <v>683</v>
      </c>
      <c r="B168" s="153" t="s">
        <v>383</v>
      </c>
      <c r="C168" s="153" t="s">
        <v>48</v>
      </c>
      <c r="D168" s="153" t="s">
        <v>488</v>
      </c>
      <c r="E168" s="153" t="s">
        <v>104</v>
      </c>
      <c r="F168" s="141">
        <v>42670971.770000003</v>
      </c>
    </row>
    <row r="169" spans="1:6" ht="31.5" x14ac:dyDescent="0.2">
      <c r="A169" s="140" t="s">
        <v>362</v>
      </c>
      <c r="B169" s="153" t="s">
        <v>383</v>
      </c>
      <c r="C169" s="153" t="s">
        <v>48</v>
      </c>
      <c r="D169" s="153" t="s">
        <v>488</v>
      </c>
      <c r="E169" s="153" t="s">
        <v>93</v>
      </c>
      <c r="F169" s="141">
        <v>42670971.770000003</v>
      </c>
    </row>
    <row r="170" spans="1:6" ht="31.5" x14ac:dyDescent="0.2">
      <c r="A170" s="140" t="s">
        <v>1050</v>
      </c>
      <c r="B170" s="153" t="s">
        <v>383</v>
      </c>
      <c r="C170" s="153" t="s">
        <v>48</v>
      </c>
      <c r="D170" s="153" t="s">
        <v>920</v>
      </c>
      <c r="E170" s="153" t="s">
        <v>104</v>
      </c>
      <c r="F170" s="141">
        <v>765546.55</v>
      </c>
    </row>
    <row r="171" spans="1:6" ht="31.5" x14ac:dyDescent="0.2">
      <c r="A171" s="140" t="s">
        <v>362</v>
      </c>
      <c r="B171" s="153" t="s">
        <v>383</v>
      </c>
      <c r="C171" s="153" t="s">
        <v>48</v>
      </c>
      <c r="D171" s="153" t="s">
        <v>920</v>
      </c>
      <c r="E171" s="153" t="s">
        <v>93</v>
      </c>
      <c r="F171" s="141">
        <v>765546.55</v>
      </c>
    </row>
    <row r="172" spans="1:6" ht="78.75" x14ac:dyDescent="0.2">
      <c r="A172" s="140" t="s">
        <v>364</v>
      </c>
      <c r="B172" s="153" t="s">
        <v>383</v>
      </c>
      <c r="C172" s="153" t="s">
        <v>48</v>
      </c>
      <c r="D172" s="153" t="s">
        <v>489</v>
      </c>
      <c r="E172" s="153" t="s">
        <v>104</v>
      </c>
      <c r="F172" s="141">
        <v>4661202.62</v>
      </c>
    </row>
    <row r="173" spans="1:6" ht="31.5" x14ac:dyDescent="0.2">
      <c r="A173" s="140" t="s">
        <v>362</v>
      </c>
      <c r="B173" s="153" t="s">
        <v>383</v>
      </c>
      <c r="C173" s="153" t="s">
        <v>48</v>
      </c>
      <c r="D173" s="153" t="s">
        <v>489</v>
      </c>
      <c r="E173" s="153" t="s">
        <v>93</v>
      </c>
      <c r="F173" s="141">
        <v>4661202.62</v>
      </c>
    </row>
    <row r="174" spans="1:6" ht="31.5" x14ac:dyDescent="0.2">
      <c r="A174" s="140" t="s">
        <v>1138</v>
      </c>
      <c r="B174" s="153" t="s">
        <v>383</v>
      </c>
      <c r="C174" s="153" t="s">
        <v>48</v>
      </c>
      <c r="D174" s="153" t="s">
        <v>921</v>
      </c>
      <c r="E174" s="153" t="s">
        <v>104</v>
      </c>
      <c r="F174" s="141">
        <v>65323777.840000004</v>
      </c>
    </row>
    <row r="175" spans="1:6" ht="78.75" x14ac:dyDescent="0.2">
      <c r="A175" s="140" t="s">
        <v>1051</v>
      </c>
      <c r="B175" s="153" t="s">
        <v>383</v>
      </c>
      <c r="C175" s="153" t="s">
        <v>48</v>
      </c>
      <c r="D175" s="153" t="s">
        <v>923</v>
      </c>
      <c r="E175" s="153" t="s">
        <v>104</v>
      </c>
      <c r="F175" s="141">
        <v>61584278.219999999</v>
      </c>
    </row>
    <row r="176" spans="1:6" ht="47.25" x14ac:dyDescent="0.2">
      <c r="A176" s="140" t="s">
        <v>373</v>
      </c>
      <c r="B176" s="153" t="s">
        <v>383</v>
      </c>
      <c r="C176" s="153" t="s">
        <v>48</v>
      </c>
      <c r="D176" s="153" t="s">
        <v>923</v>
      </c>
      <c r="E176" s="153" t="s">
        <v>142</v>
      </c>
      <c r="F176" s="141">
        <v>61584278.219999999</v>
      </c>
    </row>
    <row r="177" spans="1:6" ht="31.5" x14ac:dyDescent="0.2">
      <c r="A177" s="140" t="s">
        <v>1139</v>
      </c>
      <c r="B177" s="153" t="s">
        <v>383</v>
      </c>
      <c r="C177" s="153" t="s">
        <v>48</v>
      </c>
      <c r="D177" s="153" t="s">
        <v>924</v>
      </c>
      <c r="E177" s="153" t="s">
        <v>104</v>
      </c>
      <c r="F177" s="141">
        <v>495000</v>
      </c>
    </row>
    <row r="178" spans="1:6" ht="47.25" x14ac:dyDescent="0.2">
      <c r="A178" s="140" t="s">
        <v>373</v>
      </c>
      <c r="B178" s="153" t="s">
        <v>383</v>
      </c>
      <c r="C178" s="153" t="s">
        <v>48</v>
      </c>
      <c r="D178" s="153" t="s">
        <v>924</v>
      </c>
      <c r="E178" s="153" t="s">
        <v>142</v>
      </c>
      <c r="F178" s="141">
        <v>495000</v>
      </c>
    </row>
    <row r="179" spans="1:6" ht="78.75" x14ac:dyDescent="0.2">
      <c r="A179" s="140" t="s">
        <v>1052</v>
      </c>
      <c r="B179" s="153" t="s">
        <v>383</v>
      </c>
      <c r="C179" s="153" t="s">
        <v>48</v>
      </c>
      <c r="D179" s="153" t="s">
        <v>926</v>
      </c>
      <c r="E179" s="153" t="s">
        <v>104</v>
      </c>
      <c r="F179" s="141">
        <v>3244499.62</v>
      </c>
    </row>
    <row r="180" spans="1:6" ht="47.25" x14ac:dyDescent="0.2">
      <c r="A180" s="140" t="s">
        <v>373</v>
      </c>
      <c r="B180" s="153" t="s">
        <v>383</v>
      </c>
      <c r="C180" s="153" t="s">
        <v>48</v>
      </c>
      <c r="D180" s="153" t="s">
        <v>926</v>
      </c>
      <c r="E180" s="153" t="s">
        <v>142</v>
      </c>
      <c r="F180" s="141">
        <v>3244499.62</v>
      </c>
    </row>
    <row r="181" spans="1:6" ht="31.5" x14ac:dyDescent="0.2">
      <c r="A181" s="140" t="s">
        <v>256</v>
      </c>
      <c r="B181" s="153" t="s">
        <v>383</v>
      </c>
      <c r="C181" s="153" t="s">
        <v>50</v>
      </c>
      <c r="D181" s="153" t="s">
        <v>110</v>
      </c>
      <c r="E181" s="153" t="s">
        <v>104</v>
      </c>
      <c r="F181" s="141">
        <v>41000</v>
      </c>
    </row>
    <row r="182" spans="1:6" ht="78.75" x14ac:dyDescent="0.2">
      <c r="A182" s="140" t="s">
        <v>684</v>
      </c>
      <c r="B182" s="153" t="s">
        <v>383</v>
      </c>
      <c r="C182" s="153" t="s">
        <v>50</v>
      </c>
      <c r="D182" s="153" t="s">
        <v>124</v>
      </c>
      <c r="E182" s="153" t="s">
        <v>104</v>
      </c>
      <c r="F182" s="141">
        <v>41000</v>
      </c>
    </row>
    <row r="183" spans="1:6" ht="63" x14ac:dyDescent="0.2">
      <c r="A183" s="140" t="s">
        <v>842</v>
      </c>
      <c r="B183" s="153" t="s">
        <v>383</v>
      </c>
      <c r="C183" s="153" t="s">
        <v>50</v>
      </c>
      <c r="D183" s="153" t="s">
        <v>498</v>
      </c>
      <c r="E183" s="153" t="s">
        <v>104</v>
      </c>
      <c r="F183" s="141">
        <v>35000</v>
      </c>
    </row>
    <row r="184" spans="1:6" ht="63" x14ac:dyDescent="0.2">
      <c r="A184" s="140" t="s">
        <v>843</v>
      </c>
      <c r="B184" s="153" t="s">
        <v>383</v>
      </c>
      <c r="C184" s="153" t="s">
        <v>50</v>
      </c>
      <c r="D184" s="153" t="s">
        <v>499</v>
      </c>
      <c r="E184" s="153" t="s">
        <v>104</v>
      </c>
      <c r="F184" s="141">
        <v>35000</v>
      </c>
    </row>
    <row r="185" spans="1:6" ht="31.5" x14ac:dyDescent="0.2">
      <c r="A185" s="140" t="s">
        <v>362</v>
      </c>
      <c r="B185" s="153" t="s">
        <v>383</v>
      </c>
      <c r="C185" s="153" t="s">
        <v>50</v>
      </c>
      <c r="D185" s="153" t="s">
        <v>499</v>
      </c>
      <c r="E185" s="153" t="s">
        <v>93</v>
      </c>
      <c r="F185" s="141">
        <v>35000</v>
      </c>
    </row>
    <row r="186" spans="1:6" ht="110.25" x14ac:dyDescent="0.2">
      <c r="A186" s="140" t="s">
        <v>844</v>
      </c>
      <c r="B186" s="153" t="s">
        <v>383</v>
      </c>
      <c r="C186" s="153" t="s">
        <v>50</v>
      </c>
      <c r="D186" s="153" t="s">
        <v>500</v>
      </c>
      <c r="E186" s="153" t="s">
        <v>104</v>
      </c>
      <c r="F186" s="141">
        <v>6000</v>
      </c>
    </row>
    <row r="187" spans="1:6" ht="110.25" x14ac:dyDescent="0.2">
      <c r="A187" s="140" t="s">
        <v>876</v>
      </c>
      <c r="B187" s="153" t="s">
        <v>383</v>
      </c>
      <c r="C187" s="153" t="s">
        <v>50</v>
      </c>
      <c r="D187" s="153" t="s">
        <v>501</v>
      </c>
      <c r="E187" s="153" t="s">
        <v>104</v>
      </c>
      <c r="F187" s="141">
        <v>6000</v>
      </c>
    </row>
    <row r="188" spans="1:6" ht="31.5" x14ac:dyDescent="0.2">
      <c r="A188" s="140" t="s">
        <v>362</v>
      </c>
      <c r="B188" s="153" t="s">
        <v>383</v>
      </c>
      <c r="C188" s="153" t="s">
        <v>50</v>
      </c>
      <c r="D188" s="153" t="s">
        <v>501</v>
      </c>
      <c r="E188" s="153" t="s">
        <v>93</v>
      </c>
      <c r="F188" s="141">
        <v>6000</v>
      </c>
    </row>
    <row r="189" spans="1:6" x14ac:dyDescent="0.2">
      <c r="A189" s="140" t="s">
        <v>257</v>
      </c>
      <c r="B189" s="153" t="s">
        <v>383</v>
      </c>
      <c r="C189" s="153" t="s">
        <v>82</v>
      </c>
      <c r="D189" s="153" t="s">
        <v>110</v>
      </c>
      <c r="E189" s="153" t="s">
        <v>104</v>
      </c>
      <c r="F189" s="141">
        <v>137308242.65000001</v>
      </c>
    </row>
    <row r="190" spans="1:6" x14ac:dyDescent="0.2">
      <c r="A190" s="140" t="s">
        <v>259</v>
      </c>
      <c r="B190" s="153" t="s">
        <v>383</v>
      </c>
      <c r="C190" s="153" t="s">
        <v>56</v>
      </c>
      <c r="D190" s="153" t="s">
        <v>110</v>
      </c>
      <c r="E190" s="153" t="s">
        <v>104</v>
      </c>
      <c r="F190" s="141">
        <v>20021069.649999999</v>
      </c>
    </row>
    <row r="191" spans="1:6" ht="47.25" x14ac:dyDescent="0.2">
      <c r="A191" s="140" t="s">
        <v>673</v>
      </c>
      <c r="B191" s="153" t="s">
        <v>383</v>
      </c>
      <c r="C191" s="153" t="s">
        <v>56</v>
      </c>
      <c r="D191" s="153" t="s">
        <v>116</v>
      </c>
      <c r="E191" s="153" t="s">
        <v>104</v>
      </c>
      <c r="F191" s="141">
        <v>1565762.25</v>
      </c>
    </row>
    <row r="192" spans="1:6" ht="47.25" x14ac:dyDescent="0.2">
      <c r="A192" s="140" t="s">
        <v>674</v>
      </c>
      <c r="B192" s="153" t="s">
        <v>383</v>
      </c>
      <c r="C192" s="153" t="s">
        <v>56</v>
      </c>
      <c r="D192" s="153" t="s">
        <v>463</v>
      </c>
      <c r="E192" s="153" t="s">
        <v>104</v>
      </c>
      <c r="F192" s="141">
        <v>1565762.25</v>
      </c>
    </row>
    <row r="193" spans="1:6" ht="31.5" x14ac:dyDescent="0.2">
      <c r="A193" s="140" t="s">
        <v>1366</v>
      </c>
      <c r="B193" s="153" t="s">
        <v>383</v>
      </c>
      <c r="C193" s="153" t="s">
        <v>56</v>
      </c>
      <c r="D193" s="153" t="s">
        <v>1278</v>
      </c>
      <c r="E193" s="153" t="s">
        <v>104</v>
      </c>
      <c r="F193" s="141">
        <v>1565762.25</v>
      </c>
    </row>
    <row r="194" spans="1:6" ht="31.5" x14ac:dyDescent="0.2">
      <c r="A194" s="140" t="s">
        <v>362</v>
      </c>
      <c r="B194" s="153" t="s">
        <v>383</v>
      </c>
      <c r="C194" s="153" t="s">
        <v>56</v>
      </c>
      <c r="D194" s="153" t="s">
        <v>1278</v>
      </c>
      <c r="E194" s="153" t="s">
        <v>93</v>
      </c>
      <c r="F194" s="141">
        <v>1565762.25</v>
      </c>
    </row>
    <row r="195" spans="1:6" ht="47.25" x14ac:dyDescent="0.2">
      <c r="A195" s="140" t="s">
        <v>676</v>
      </c>
      <c r="B195" s="153" t="s">
        <v>383</v>
      </c>
      <c r="C195" s="153" t="s">
        <v>56</v>
      </c>
      <c r="D195" s="153" t="s">
        <v>121</v>
      </c>
      <c r="E195" s="153" t="s">
        <v>104</v>
      </c>
      <c r="F195" s="141">
        <v>6700000</v>
      </c>
    </row>
    <row r="196" spans="1:6" ht="63" x14ac:dyDescent="0.2">
      <c r="A196" s="140" t="s">
        <v>685</v>
      </c>
      <c r="B196" s="153" t="s">
        <v>383</v>
      </c>
      <c r="C196" s="153" t="s">
        <v>56</v>
      </c>
      <c r="D196" s="153" t="s">
        <v>125</v>
      </c>
      <c r="E196" s="153" t="s">
        <v>104</v>
      </c>
      <c r="F196" s="141">
        <v>6700000</v>
      </c>
    </row>
    <row r="197" spans="1:6" ht="31.5" x14ac:dyDescent="0.2">
      <c r="A197" s="140" t="s">
        <v>889</v>
      </c>
      <c r="B197" s="153" t="s">
        <v>383</v>
      </c>
      <c r="C197" s="153" t="s">
        <v>56</v>
      </c>
      <c r="D197" s="153" t="s">
        <v>336</v>
      </c>
      <c r="E197" s="153" t="s">
        <v>104</v>
      </c>
      <c r="F197" s="141">
        <v>6700000</v>
      </c>
    </row>
    <row r="198" spans="1:6" ht="31.5" x14ac:dyDescent="0.2">
      <c r="A198" s="140" t="s">
        <v>895</v>
      </c>
      <c r="B198" s="153" t="s">
        <v>383</v>
      </c>
      <c r="C198" s="153" t="s">
        <v>56</v>
      </c>
      <c r="D198" s="153" t="s">
        <v>506</v>
      </c>
      <c r="E198" s="153" t="s">
        <v>104</v>
      </c>
      <c r="F198" s="141">
        <v>6700000</v>
      </c>
    </row>
    <row r="199" spans="1:6" x14ac:dyDescent="0.2">
      <c r="A199" s="140" t="s">
        <v>321</v>
      </c>
      <c r="B199" s="153" t="s">
        <v>383</v>
      </c>
      <c r="C199" s="153" t="s">
        <v>56</v>
      </c>
      <c r="D199" s="153" t="s">
        <v>506</v>
      </c>
      <c r="E199" s="153" t="s">
        <v>107</v>
      </c>
      <c r="F199" s="141">
        <v>6700000</v>
      </c>
    </row>
    <row r="200" spans="1:6" ht="63" x14ac:dyDescent="0.2">
      <c r="A200" s="140" t="s">
        <v>686</v>
      </c>
      <c r="B200" s="153" t="s">
        <v>383</v>
      </c>
      <c r="C200" s="153" t="s">
        <v>56</v>
      </c>
      <c r="D200" s="153" t="s">
        <v>120</v>
      </c>
      <c r="E200" s="153" t="s">
        <v>104</v>
      </c>
      <c r="F200" s="141">
        <v>11755307.4</v>
      </c>
    </row>
    <row r="201" spans="1:6" ht="31.5" x14ac:dyDescent="0.2">
      <c r="A201" s="140" t="s">
        <v>687</v>
      </c>
      <c r="B201" s="153" t="s">
        <v>383</v>
      </c>
      <c r="C201" s="153" t="s">
        <v>56</v>
      </c>
      <c r="D201" s="153" t="s">
        <v>334</v>
      </c>
      <c r="E201" s="153" t="s">
        <v>104</v>
      </c>
      <c r="F201" s="141">
        <v>150000</v>
      </c>
    </row>
    <row r="202" spans="1:6" x14ac:dyDescent="0.2">
      <c r="A202" s="140" t="s">
        <v>688</v>
      </c>
      <c r="B202" s="153" t="s">
        <v>383</v>
      </c>
      <c r="C202" s="153" t="s">
        <v>56</v>
      </c>
      <c r="D202" s="153" t="s">
        <v>510</v>
      </c>
      <c r="E202" s="153" t="s">
        <v>104</v>
      </c>
      <c r="F202" s="141">
        <v>150000</v>
      </c>
    </row>
    <row r="203" spans="1:6" ht="31.5" x14ac:dyDescent="0.2">
      <c r="A203" s="140" t="s">
        <v>362</v>
      </c>
      <c r="B203" s="153" t="s">
        <v>383</v>
      </c>
      <c r="C203" s="153" t="s">
        <v>56</v>
      </c>
      <c r="D203" s="153" t="s">
        <v>510</v>
      </c>
      <c r="E203" s="153" t="s">
        <v>93</v>
      </c>
      <c r="F203" s="141">
        <v>150000</v>
      </c>
    </row>
    <row r="204" spans="1:6" ht="47.25" x14ac:dyDescent="0.2">
      <c r="A204" s="140" t="s">
        <v>1370</v>
      </c>
      <c r="B204" s="153" t="s">
        <v>383</v>
      </c>
      <c r="C204" s="153" t="s">
        <v>56</v>
      </c>
      <c r="D204" s="153" t="s">
        <v>1289</v>
      </c>
      <c r="E204" s="153" t="s">
        <v>104</v>
      </c>
      <c r="F204" s="141">
        <v>4239049</v>
      </c>
    </row>
    <row r="205" spans="1:6" ht="31.5" x14ac:dyDescent="0.2">
      <c r="A205" s="140" t="s">
        <v>1246</v>
      </c>
      <c r="B205" s="153" t="s">
        <v>383</v>
      </c>
      <c r="C205" s="153" t="s">
        <v>56</v>
      </c>
      <c r="D205" s="153" t="s">
        <v>1290</v>
      </c>
      <c r="E205" s="153" t="s">
        <v>104</v>
      </c>
      <c r="F205" s="141">
        <v>4027096.55</v>
      </c>
    </row>
    <row r="206" spans="1:6" ht="31.5" x14ac:dyDescent="0.2">
      <c r="A206" s="140" t="s">
        <v>362</v>
      </c>
      <c r="B206" s="153" t="s">
        <v>383</v>
      </c>
      <c r="C206" s="153" t="s">
        <v>56</v>
      </c>
      <c r="D206" s="153" t="s">
        <v>1290</v>
      </c>
      <c r="E206" s="153" t="s">
        <v>93</v>
      </c>
      <c r="F206" s="141">
        <v>4027096.55</v>
      </c>
    </row>
    <row r="207" spans="1:6" ht="47.25" x14ac:dyDescent="0.2">
      <c r="A207" s="140" t="s">
        <v>1247</v>
      </c>
      <c r="B207" s="153" t="s">
        <v>383</v>
      </c>
      <c r="C207" s="153" t="s">
        <v>56</v>
      </c>
      <c r="D207" s="153" t="s">
        <v>1291</v>
      </c>
      <c r="E207" s="153" t="s">
        <v>104</v>
      </c>
      <c r="F207" s="141">
        <v>211952.45</v>
      </c>
    </row>
    <row r="208" spans="1:6" ht="31.5" x14ac:dyDescent="0.2">
      <c r="A208" s="140" t="s">
        <v>362</v>
      </c>
      <c r="B208" s="153" t="s">
        <v>383</v>
      </c>
      <c r="C208" s="153" t="s">
        <v>56</v>
      </c>
      <c r="D208" s="153" t="s">
        <v>1291</v>
      </c>
      <c r="E208" s="153" t="s">
        <v>93</v>
      </c>
      <c r="F208" s="141">
        <v>211952.45</v>
      </c>
    </row>
    <row r="209" spans="1:6" ht="31.5" x14ac:dyDescent="0.2">
      <c r="A209" s="140" t="s">
        <v>1053</v>
      </c>
      <c r="B209" s="153" t="s">
        <v>383</v>
      </c>
      <c r="C209" s="153" t="s">
        <v>56</v>
      </c>
      <c r="D209" s="153" t="s">
        <v>946</v>
      </c>
      <c r="E209" s="153" t="s">
        <v>104</v>
      </c>
      <c r="F209" s="141">
        <v>140000</v>
      </c>
    </row>
    <row r="210" spans="1:6" ht="31.5" x14ac:dyDescent="0.2">
      <c r="A210" s="140" t="s">
        <v>1054</v>
      </c>
      <c r="B210" s="153" t="s">
        <v>383</v>
      </c>
      <c r="C210" s="153" t="s">
        <v>56</v>
      </c>
      <c r="D210" s="153" t="s">
        <v>948</v>
      </c>
      <c r="E210" s="153" t="s">
        <v>104</v>
      </c>
      <c r="F210" s="141">
        <v>140000</v>
      </c>
    </row>
    <row r="211" spans="1:6" ht="31.5" x14ac:dyDescent="0.2">
      <c r="A211" s="140" t="s">
        <v>362</v>
      </c>
      <c r="B211" s="153" t="s">
        <v>383</v>
      </c>
      <c r="C211" s="153" t="s">
        <v>56</v>
      </c>
      <c r="D211" s="153" t="s">
        <v>948</v>
      </c>
      <c r="E211" s="153" t="s">
        <v>93</v>
      </c>
      <c r="F211" s="141">
        <v>140000</v>
      </c>
    </row>
    <row r="212" spans="1:6" ht="47.25" x14ac:dyDescent="0.2">
      <c r="A212" s="140" t="s">
        <v>1245</v>
      </c>
      <c r="B212" s="153" t="s">
        <v>383</v>
      </c>
      <c r="C212" s="153" t="s">
        <v>56</v>
      </c>
      <c r="D212" s="153" t="s">
        <v>1223</v>
      </c>
      <c r="E212" s="153" t="s">
        <v>104</v>
      </c>
      <c r="F212" s="141">
        <v>7226258.4000000004</v>
      </c>
    </row>
    <row r="213" spans="1:6" ht="31.5" x14ac:dyDescent="0.2">
      <c r="A213" s="140" t="s">
        <v>1246</v>
      </c>
      <c r="B213" s="153" t="s">
        <v>383</v>
      </c>
      <c r="C213" s="153" t="s">
        <v>56</v>
      </c>
      <c r="D213" s="153" t="s">
        <v>1225</v>
      </c>
      <c r="E213" s="153" t="s">
        <v>104</v>
      </c>
      <c r="F213" s="141">
        <v>6864945.4800000004</v>
      </c>
    </row>
    <row r="214" spans="1:6" ht="31.5" x14ac:dyDescent="0.2">
      <c r="A214" s="140" t="s">
        <v>362</v>
      </c>
      <c r="B214" s="153" t="s">
        <v>383</v>
      </c>
      <c r="C214" s="153" t="s">
        <v>56</v>
      </c>
      <c r="D214" s="153" t="s">
        <v>1225</v>
      </c>
      <c r="E214" s="153" t="s">
        <v>93</v>
      </c>
      <c r="F214" s="141">
        <v>6864945.4800000004</v>
      </c>
    </row>
    <row r="215" spans="1:6" ht="47.25" x14ac:dyDescent="0.2">
      <c r="A215" s="140" t="s">
        <v>1247</v>
      </c>
      <c r="B215" s="153" t="s">
        <v>383</v>
      </c>
      <c r="C215" s="153" t="s">
        <v>56</v>
      </c>
      <c r="D215" s="153" t="s">
        <v>1227</v>
      </c>
      <c r="E215" s="153" t="s">
        <v>104</v>
      </c>
      <c r="F215" s="141">
        <v>361312.92</v>
      </c>
    </row>
    <row r="216" spans="1:6" ht="31.5" x14ac:dyDescent="0.2">
      <c r="A216" s="140" t="s">
        <v>362</v>
      </c>
      <c r="B216" s="153" t="s">
        <v>383</v>
      </c>
      <c r="C216" s="153" t="s">
        <v>56</v>
      </c>
      <c r="D216" s="153" t="s">
        <v>1227</v>
      </c>
      <c r="E216" s="153" t="s">
        <v>93</v>
      </c>
      <c r="F216" s="141">
        <v>361312.92</v>
      </c>
    </row>
    <row r="217" spans="1:6" x14ac:dyDescent="0.2">
      <c r="A217" s="140" t="s">
        <v>260</v>
      </c>
      <c r="B217" s="153" t="s">
        <v>383</v>
      </c>
      <c r="C217" s="153" t="s">
        <v>6</v>
      </c>
      <c r="D217" s="153" t="s">
        <v>110</v>
      </c>
      <c r="E217" s="153" t="s">
        <v>104</v>
      </c>
      <c r="F217" s="141">
        <v>66822435</v>
      </c>
    </row>
    <row r="218" spans="1:6" ht="63" x14ac:dyDescent="0.2">
      <c r="A218" s="140" t="s">
        <v>649</v>
      </c>
      <c r="B218" s="153" t="s">
        <v>383</v>
      </c>
      <c r="C218" s="153" t="s">
        <v>6</v>
      </c>
      <c r="D218" s="153" t="s">
        <v>111</v>
      </c>
      <c r="E218" s="153" t="s">
        <v>104</v>
      </c>
      <c r="F218" s="141">
        <v>2458400</v>
      </c>
    </row>
    <row r="219" spans="1:6" ht="94.5" x14ac:dyDescent="0.2">
      <c r="A219" s="140" t="s">
        <v>665</v>
      </c>
      <c r="B219" s="153" t="s">
        <v>383</v>
      </c>
      <c r="C219" s="153" t="s">
        <v>6</v>
      </c>
      <c r="D219" s="153" t="s">
        <v>112</v>
      </c>
      <c r="E219" s="153" t="s">
        <v>104</v>
      </c>
      <c r="F219" s="141">
        <v>2458400</v>
      </c>
    </row>
    <row r="220" spans="1:6" ht="31.5" x14ac:dyDescent="0.2">
      <c r="A220" s="140" t="s">
        <v>670</v>
      </c>
      <c r="B220" s="153" t="s">
        <v>383</v>
      </c>
      <c r="C220" s="153" t="s">
        <v>6</v>
      </c>
      <c r="D220" s="153" t="s">
        <v>346</v>
      </c>
      <c r="E220" s="153" t="s">
        <v>104</v>
      </c>
      <c r="F220" s="141">
        <v>2458400</v>
      </c>
    </row>
    <row r="221" spans="1:6" ht="31.5" x14ac:dyDescent="0.2">
      <c r="A221" s="140" t="s">
        <v>671</v>
      </c>
      <c r="B221" s="153" t="s">
        <v>383</v>
      </c>
      <c r="C221" s="153" t="s">
        <v>6</v>
      </c>
      <c r="D221" s="153" t="s">
        <v>447</v>
      </c>
      <c r="E221" s="153" t="s">
        <v>104</v>
      </c>
      <c r="F221" s="141">
        <v>2458400</v>
      </c>
    </row>
    <row r="222" spans="1:6" ht="31.5" x14ac:dyDescent="0.2">
      <c r="A222" s="140" t="s">
        <v>362</v>
      </c>
      <c r="B222" s="153" t="s">
        <v>383</v>
      </c>
      <c r="C222" s="153" t="s">
        <v>6</v>
      </c>
      <c r="D222" s="153" t="s">
        <v>447</v>
      </c>
      <c r="E222" s="153" t="s">
        <v>93</v>
      </c>
      <c r="F222" s="141">
        <v>2458400</v>
      </c>
    </row>
    <row r="223" spans="1:6" ht="47.25" x14ac:dyDescent="0.2">
      <c r="A223" s="140" t="s">
        <v>673</v>
      </c>
      <c r="B223" s="153" t="s">
        <v>383</v>
      </c>
      <c r="C223" s="153" t="s">
        <v>6</v>
      </c>
      <c r="D223" s="153" t="s">
        <v>116</v>
      </c>
      <c r="E223" s="153" t="s">
        <v>104</v>
      </c>
      <c r="F223" s="141">
        <v>5710332.75</v>
      </c>
    </row>
    <row r="224" spans="1:6" ht="47.25" x14ac:dyDescent="0.2">
      <c r="A224" s="140" t="s">
        <v>674</v>
      </c>
      <c r="B224" s="153" t="s">
        <v>383</v>
      </c>
      <c r="C224" s="153" t="s">
        <v>6</v>
      </c>
      <c r="D224" s="153" t="s">
        <v>463</v>
      </c>
      <c r="E224" s="153" t="s">
        <v>104</v>
      </c>
      <c r="F224" s="141">
        <v>5710332.75</v>
      </c>
    </row>
    <row r="225" spans="1:6" ht="31.5" x14ac:dyDescent="0.2">
      <c r="A225" s="140" t="s">
        <v>1366</v>
      </c>
      <c r="B225" s="153" t="s">
        <v>383</v>
      </c>
      <c r="C225" s="153" t="s">
        <v>6</v>
      </c>
      <c r="D225" s="153" t="s">
        <v>1278</v>
      </c>
      <c r="E225" s="153" t="s">
        <v>104</v>
      </c>
      <c r="F225" s="141">
        <v>5710332.75</v>
      </c>
    </row>
    <row r="226" spans="1:6" ht="78.75" x14ac:dyDescent="0.2">
      <c r="A226" s="140" t="s">
        <v>319</v>
      </c>
      <c r="B226" s="153" t="s">
        <v>383</v>
      </c>
      <c r="C226" s="153" t="s">
        <v>6</v>
      </c>
      <c r="D226" s="153" t="s">
        <v>1278</v>
      </c>
      <c r="E226" s="153" t="s">
        <v>8</v>
      </c>
      <c r="F226" s="141">
        <v>1499435</v>
      </c>
    </row>
    <row r="227" spans="1:6" ht="31.5" x14ac:dyDescent="0.2">
      <c r="A227" s="140" t="s">
        <v>362</v>
      </c>
      <c r="B227" s="153" t="s">
        <v>383</v>
      </c>
      <c r="C227" s="153" t="s">
        <v>6</v>
      </c>
      <c r="D227" s="153" t="s">
        <v>1278</v>
      </c>
      <c r="E227" s="153" t="s">
        <v>93</v>
      </c>
      <c r="F227" s="141">
        <v>4210897.75</v>
      </c>
    </row>
    <row r="228" spans="1:6" ht="47.25" x14ac:dyDescent="0.2">
      <c r="A228" s="140" t="s">
        <v>676</v>
      </c>
      <c r="B228" s="153" t="s">
        <v>383</v>
      </c>
      <c r="C228" s="153" t="s">
        <v>6</v>
      </c>
      <c r="D228" s="153" t="s">
        <v>121</v>
      </c>
      <c r="E228" s="153" t="s">
        <v>104</v>
      </c>
      <c r="F228" s="141">
        <v>34435747.25</v>
      </c>
    </row>
    <row r="229" spans="1:6" ht="47.25" x14ac:dyDescent="0.2">
      <c r="A229" s="140" t="s">
        <v>677</v>
      </c>
      <c r="B229" s="153" t="s">
        <v>383</v>
      </c>
      <c r="C229" s="153" t="s">
        <v>6</v>
      </c>
      <c r="D229" s="153" t="s">
        <v>126</v>
      </c>
      <c r="E229" s="153" t="s">
        <v>104</v>
      </c>
      <c r="F229" s="141">
        <v>34435747.25</v>
      </c>
    </row>
    <row r="230" spans="1:6" ht="47.25" x14ac:dyDescent="0.2">
      <c r="A230" s="140" t="s">
        <v>368</v>
      </c>
      <c r="B230" s="153" t="s">
        <v>383</v>
      </c>
      <c r="C230" s="153" t="s">
        <v>6</v>
      </c>
      <c r="D230" s="153" t="s">
        <v>338</v>
      </c>
      <c r="E230" s="153" t="s">
        <v>104</v>
      </c>
      <c r="F230" s="141">
        <v>2030000</v>
      </c>
    </row>
    <row r="231" spans="1:6" ht="31.5" x14ac:dyDescent="0.2">
      <c r="A231" s="140" t="s">
        <v>689</v>
      </c>
      <c r="B231" s="153" t="s">
        <v>383</v>
      </c>
      <c r="C231" s="153" t="s">
        <v>6</v>
      </c>
      <c r="D231" s="153" t="s">
        <v>515</v>
      </c>
      <c r="E231" s="153" t="s">
        <v>104</v>
      </c>
      <c r="F231" s="141">
        <v>2030000</v>
      </c>
    </row>
    <row r="232" spans="1:6" ht="31.5" x14ac:dyDescent="0.2">
      <c r="A232" s="140" t="s">
        <v>362</v>
      </c>
      <c r="B232" s="153" t="s">
        <v>383</v>
      </c>
      <c r="C232" s="153" t="s">
        <v>6</v>
      </c>
      <c r="D232" s="153" t="s">
        <v>515</v>
      </c>
      <c r="E232" s="153" t="s">
        <v>93</v>
      </c>
      <c r="F232" s="141">
        <v>2030000</v>
      </c>
    </row>
    <row r="233" spans="1:6" ht="31.5" x14ac:dyDescent="0.2">
      <c r="A233" s="140" t="s">
        <v>845</v>
      </c>
      <c r="B233" s="153" t="s">
        <v>383</v>
      </c>
      <c r="C233" s="153" t="s">
        <v>6</v>
      </c>
      <c r="D233" s="153" t="s">
        <v>773</v>
      </c>
      <c r="E233" s="153" t="s">
        <v>104</v>
      </c>
      <c r="F233" s="141">
        <v>40000</v>
      </c>
    </row>
    <row r="234" spans="1:6" x14ac:dyDescent="0.2">
      <c r="A234" s="140" t="s">
        <v>846</v>
      </c>
      <c r="B234" s="153" t="s">
        <v>383</v>
      </c>
      <c r="C234" s="153" t="s">
        <v>6</v>
      </c>
      <c r="D234" s="153" t="s">
        <v>775</v>
      </c>
      <c r="E234" s="153" t="s">
        <v>104</v>
      </c>
      <c r="F234" s="141">
        <v>40000</v>
      </c>
    </row>
    <row r="235" spans="1:6" ht="31.5" x14ac:dyDescent="0.2">
      <c r="A235" s="140" t="s">
        <v>362</v>
      </c>
      <c r="B235" s="153" t="s">
        <v>383</v>
      </c>
      <c r="C235" s="153" t="s">
        <v>6</v>
      </c>
      <c r="D235" s="153" t="s">
        <v>775</v>
      </c>
      <c r="E235" s="153" t="s">
        <v>93</v>
      </c>
      <c r="F235" s="141">
        <v>40000</v>
      </c>
    </row>
    <row r="236" spans="1:6" ht="31.5" x14ac:dyDescent="0.2">
      <c r="A236" s="140" t="s">
        <v>690</v>
      </c>
      <c r="B236" s="153" t="s">
        <v>383</v>
      </c>
      <c r="C236" s="153" t="s">
        <v>6</v>
      </c>
      <c r="D236" s="153" t="s">
        <v>517</v>
      </c>
      <c r="E236" s="153" t="s">
        <v>104</v>
      </c>
      <c r="F236" s="141">
        <v>13300000</v>
      </c>
    </row>
    <row r="237" spans="1:6" ht="31.5" x14ac:dyDescent="0.2">
      <c r="A237" s="140" t="s">
        <v>691</v>
      </c>
      <c r="B237" s="153" t="s">
        <v>383</v>
      </c>
      <c r="C237" s="153" t="s">
        <v>6</v>
      </c>
      <c r="D237" s="153" t="s">
        <v>519</v>
      </c>
      <c r="E237" s="153" t="s">
        <v>104</v>
      </c>
      <c r="F237" s="141">
        <v>13300000</v>
      </c>
    </row>
    <row r="238" spans="1:6" ht="31.5" x14ac:dyDescent="0.2">
      <c r="A238" s="140" t="s">
        <v>362</v>
      </c>
      <c r="B238" s="153" t="s">
        <v>383</v>
      </c>
      <c r="C238" s="153" t="s">
        <v>6</v>
      </c>
      <c r="D238" s="153" t="s">
        <v>519</v>
      </c>
      <c r="E238" s="153" t="s">
        <v>93</v>
      </c>
      <c r="F238" s="141">
        <v>13300000</v>
      </c>
    </row>
    <row r="239" spans="1:6" ht="63" x14ac:dyDescent="0.2">
      <c r="A239" s="140" t="s">
        <v>1140</v>
      </c>
      <c r="B239" s="153" t="s">
        <v>383</v>
      </c>
      <c r="C239" s="153" t="s">
        <v>6</v>
      </c>
      <c r="D239" s="153" t="s">
        <v>1117</v>
      </c>
      <c r="E239" s="153" t="s">
        <v>104</v>
      </c>
      <c r="F239" s="141">
        <v>500000</v>
      </c>
    </row>
    <row r="240" spans="1:6" ht="31.5" x14ac:dyDescent="0.2">
      <c r="A240" s="140" t="s">
        <v>1371</v>
      </c>
      <c r="B240" s="153" t="s">
        <v>383</v>
      </c>
      <c r="C240" s="153" t="s">
        <v>6</v>
      </c>
      <c r="D240" s="153" t="s">
        <v>1173</v>
      </c>
      <c r="E240" s="153" t="s">
        <v>104</v>
      </c>
      <c r="F240" s="141">
        <v>500000</v>
      </c>
    </row>
    <row r="241" spans="1:6" ht="31.5" x14ac:dyDescent="0.2">
      <c r="A241" s="140" t="s">
        <v>362</v>
      </c>
      <c r="B241" s="153" t="s">
        <v>383</v>
      </c>
      <c r="C241" s="153" t="s">
        <v>6</v>
      </c>
      <c r="D241" s="153" t="s">
        <v>1173</v>
      </c>
      <c r="E241" s="153" t="s">
        <v>93</v>
      </c>
      <c r="F241" s="141">
        <v>500000</v>
      </c>
    </row>
    <row r="242" spans="1:6" ht="31.5" x14ac:dyDescent="0.2">
      <c r="A242" s="140" t="s">
        <v>1055</v>
      </c>
      <c r="B242" s="153" t="s">
        <v>383</v>
      </c>
      <c r="C242" s="153" t="s">
        <v>6</v>
      </c>
      <c r="D242" s="153" t="s">
        <v>954</v>
      </c>
      <c r="E242" s="153" t="s">
        <v>104</v>
      </c>
      <c r="F242" s="141">
        <v>1498925.27</v>
      </c>
    </row>
    <row r="243" spans="1:6" ht="31.5" x14ac:dyDescent="0.2">
      <c r="A243" s="140" t="s">
        <v>1056</v>
      </c>
      <c r="B243" s="153" t="s">
        <v>383</v>
      </c>
      <c r="C243" s="153" t="s">
        <v>6</v>
      </c>
      <c r="D243" s="153" t="s">
        <v>956</v>
      </c>
      <c r="E243" s="153" t="s">
        <v>104</v>
      </c>
      <c r="F243" s="141">
        <v>1498925.27</v>
      </c>
    </row>
    <row r="244" spans="1:6" ht="31.5" x14ac:dyDescent="0.2">
      <c r="A244" s="140" t="s">
        <v>362</v>
      </c>
      <c r="B244" s="153" t="s">
        <v>383</v>
      </c>
      <c r="C244" s="153" t="s">
        <v>6</v>
      </c>
      <c r="D244" s="153" t="s">
        <v>956</v>
      </c>
      <c r="E244" s="153" t="s">
        <v>93</v>
      </c>
      <c r="F244" s="141">
        <v>1498925.27</v>
      </c>
    </row>
    <row r="245" spans="1:6" ht="63" x14ac:dyDescent="0.2">
      <c r="A245" s="140" t="s">
        <v>847</v>
      </c>
      <c r="B245" s="153" t="s">
        <v>383</v>
      </c>
      <c r="C245" s="153" t="s">
        <v>6</v>
      </c>
      <c r="D245" s="153" t="s">
        <v>777</v>
      </c>
      <c r="E245" s="153" t="s">
        <v>104</v>
      </c>
      <c r="F245" s="141">
        <v>4976131</v>
      </c>
    </row>
    <row r="246" spans="1:6" ht="31.5" x14ac:dyDescent="0.2">
      <c r="A246" s="140" t="s">
        <v>848</v>
      </c>
      <c r="B246" s="153" t="s">
        <v>383</v>
      </c>
      <c r="C246" s="153" t="s">
        <v>6</v>
      </c>
      <c r="D246" s="153" t="s">
        <v>779</v>
      </c>
      <c r="E246" s="153" t="s">
        <v>104</v>
      </c>
      <c r="F246" s="141">
        <v>4597631</v>
      </c>
    </row>
    <row r="247" spans="1:6" ht="78.75" x14ac:dyDescent="0.2">
      <c r="A247" s="140" t="s">
        <v>319</v>
      </c>
      <c r="B247" s="153" t="s">
        <v>383</v>
      </c>
      <c r="C247" s="153" t="s">
        <v>6</v>
      </c>
      <c r="D247" s="153" t="s">
        <v>779</v>
      </c>
      <c r="E247" s="153" t="s">
        <v>8</v>
      </c>
      <c r="F247" s="141">
        <v>2350631</v>
      </c>
    </row>
    <row r="248" spans="1:6" ht="31.5" x14ac:dyDescent="0.2">
      <c r="A248" s="140" t="s">
        <v>362</v>
      </c>
      <c r="B248" s="153" t="s">
        <v>383</v>
      </c>
      <c r="C248" s="153" t="s">
        <v>6</v>
      </c>
      <c r="D248" s="153" t="s">
        <v>779</v>
      </c>
      <c r="E248" s="153" t="s">
        <v>93</v>
      </c>
      <c r="F248" s="141">
        <v>2247000</v>
      </c>
    </row>
    <row r="249" spans="1:6" ht="31.5" x14ac:dyDescent="0.2">
      <c r="A249" s="140" t="s">
        <v>1190</v>
      </c>
      <c r="B249" s="153" t="s">
        <v>383</v>
      </c>
      <c r="C249" s="153" t="s">
        <v>6</v>
      </c>
      <c r="D249" s="153" t="s">
        <v>1175</v>
      </c>
      <c r="E249" s="153" t="s">
        <v>104</v>
      </c>
      <c r="F249" s="141">
        <v>378500</v>
      </c>
    </row>
    <row r="250" spans="1:6" ht="31.5" x14ac:dyDescent="0.2">
      <c r="A250" s="140" t="s">
        <v>362</v>
      </c>
      <c r="B250" s="153" t="s">
        <v>383</v>
      </c>
      <c r="C250" s="153" t="s">
        <v>6</v>
      </c>
      <c r="D250" s="153" t="s">
        <v>1175</v>
      </c>
      <c r="E250" s="153" t="s">
        <v>93</v>
      </c>
      <c r="F250" s="141">
        <v>375000</v>
      </c>
    </row>
    <row r="251" spans="1:6" x14ac:dyDescent="0.2">
      <c r="A251" s="140" t="s">
        <v>321</v>
      </c>
      <c r="B251" s="153" t="s">
        <v>383</v>
      </c>
      <c r="C251" s="153" t="s">
        <v>6</v>
      </c>
      <c r="D251" s="153" t="s">
        <v>1175</v>
      </c>
      <c r="E251" s="153" t="s">
        <v>107</v>
      </c>
      <c r="F251" s="141">
        <v>3500</v>
      </c>
    </row>
    <row r="252" spans="1:6" ht="31.5" x14ac:dyDescent="0.2">
      <c r="A252" s="140" t="s">
        <v>849</v>
      </c>
      <c r="B252" s="153" t="s">
        <v>383</v>
      </c>
      <c r="C252" s="153" t="s">
        <v>6</v>
      </c>
      <c r="D252" s="153" t="s">
        <v>781</v>
      </c>
      <c r="E252" s="153" t="s">
        <v>104</v>
      </c>
      <c r="F252" s="141">
        <v>2457000</v>
      </c>
    </row>
    <row r="253" spans="1:6" x14ac:dyDescent="0.2">
      <c r="A253" s="140" t="s">
        <v>1078</v>
      </c>
      <c r="B253" s="153" t="s">
        <v>383</v>
      </c>
      <c r="C253" s="153" t="s">
        <v>6</v>
      </c>
      <c r="D253" s="153" t="s">
        <v>958</v>
      </c>
      <c r="E253" s="153" t="s">
        <v>104</v>
      </c>
      <c r="F253" s="141">
        <v>1522000</v>
      </c>
    </row>
    <row r="254" spans="1:6" ht="31.5" x14ac:dyDescent="0.2">
      <c r="A254" s="140" t="s">
        <v>362</v>
      </c>
      <c r="B254" s="153" t="s">
        <v>383</v>
      </c>
      <c r="C254" s="153" t="s">
        <v>6</v>
      </c>
      <c r="D254" s="153" t="s">
        <v>958</v>
      </c>
      <c r="E254" s="153" t="s">
        <v>93</v>
      </c>
      <c r="F254" s="141">
        <v>1522000</v>
      </c>
    </row>
    <row r="255" spans="1:6" ht="31.5" x14ac:dyDescent="0.2">
      <c r="A255" s="140" t="s">
        <v>1248</v>
      </c>
      <c r="B255" s="153" t="s">
        <v>383</v>
      </c>
      <c r="C255" s="153" t="s">
        <v>6</v>
      </c>
      <c r="D255" s="153" t="s">
        <v>1229</v>
      </c>
      <c r="E255" s="153" t="s">
        <v>104</v>
      </c>
      <c r="F255" s="141">
        <v>935000</v>
      </c>
    </row>
    <row r="256" spans="1:6" ht="31.5" x14ac:dyDescent="0.2">
      <c r="A256" s="140" t="s">
        <v>362</v>
      </c>
      <c r="B256" s="153" t="s">
        <v>383</v>
      </c>
      <c r="C256" s="153" t="s">
        <v>6</v>
      </c>
      <c r="D256" s="153" t="s">
        <v>1229</v>
      </c>
      <c r="E256" s="153" t="s">
        <v>93</v>
      </c>
      <c r="F256" s="141">
        <v>935000</v>
      </c>
    </row>
    <row r="257" spans="1:6" ht="31.5" x14ac:dyDescent="0.2">
      <c r="A257" s="140" t="s">
        <v>1057</v>
      </c>
      <c r="B257" s="153" t="s">
        <v>383</v>
      </c>
      <c r="C257" s="153" t="s">
        <v>6</v>
      </c>
      <c r="D257" s="153" t="s">
        <v>960</v>
      </c>
      <c r="E257" s="153" t="s">
        <v>104</v>
      </c>
      <c r="F257" s="141">
        <v>3808711.98</v>
      </c>
    </row>
    <row r="258" spans="1:6" ht="47.25" x14ac:dyDescent="0.2">
      <c r="A258" s="140" t="s">
        <v>1141</v>
      </c>
      <c r="B258" s="153" t="s">
        <v>383</v>
      </c>
      <c r="C258" s="153" t="s">
        <v>6</v>
      </c>
      <c r="D258" s="153" t="s">
        <v>1119</v>
      </c>
      <c r="E258" s="153" t="s">
        <v>104</v>
      </c>
      <c r="F258" s="141">
        <v>1904355.99</v>
      </c>
    </row>
    <row r="259" spans="1:6" ht="31.5" x14ac:dyDescent="0.2">
      <c r="A259" s="140" t="s">
        <v>362</v>
      </c>
      <c r="B259" s="153" t="s">
        <v>383</v>
      </c>
      <c r="C259" s="153" t="s">
        <v>6</v>
      </c>
      <c r="D259" s="153" t="s">
        <v>1119</v>
      </c>
      <c r="E259" s="153" t="s">
        <v>93</v>
      </c>
      <c r="F259" s="141">
        <v>1904355.99</v>
      </c>
    </row>
    <row r="260" spans="1:6" ht="47.25" x14ac:dyDescent="0.2">
      <c r="A260" s="140" t="s">
        <v>1142</v>
      </c>
      <c r="B260" s="153" t="s">
        <v>383</v>
      </c>
      <c r="C260" s="153" t="s">
        <v>6</v>
      </c>
      <c r="D260" s="153" t="s">
        <v>1121</v>
      </c>
      <c r="E260" s="153" t="s">
        <v>104</v>
      </c>
      <c r="F260" s="141">
        <v>1904355.99</v>
      </c>
    </row>
    <row r="261" spans="1:6" ht="31.5" x14ac:dyDescent="0.2">
      <c r="A261" s="140" t="s">
        <v>362</v>
      </c>
      <c r="B261" s="153" t="s">
        <v>383</v>
      </c>
      <c r="C261" s="153" t="s">
        <v>6</v>
      </c>
      <c r="D261" s="153" t="s">
        <v>1121</v>
      </c>
      <c r="E261" s="153" t="s">
        <v>93</v>
      </c>
      <c r="F261" s="141">
        <v>1904355.99</v>
      </c>
    </row>
    <row r="262" spans="1:6" ht="63" x14ac:dyDescent="0.2">
      <c r="A262" s="140" t="s">
        <v>1058</v>
      </c>
      <c r="B262" s="153" t="s">
        <v>383</v>
      </c>
      <c r="C262" s="153" t="s">
        <v>6</v>
      </c>
      <c r="D262" s="153" t="s">
        <v>962</v>
      </c>
      <c r="E262" s="153" t="s">
        <v>104</v>
      </c>
      <c r="F262" s="141">
        <v>5405000</v>
      </c>
    </row>
    <row r="263" spans="1:6" ht="47.25" x14ac:dyDescent="0.2">
      <c r="A263" s="140" t="s">
        <v>1059</v>
      </c>
      <c r="B263" s="153" t="s">
        <v>383</v>
      </c>
      <c r="C263" s="153" t="s">
        <v>6</v>
      </c>
      <c r="D263" s="153" t="s">
        <v>964</v>
      </c>
      <c r="E263" s="153" t="s">
        <v>104</v>
      </c>
      <c r="F263" s="141">
        <v>5405000</v>
      </c>
    </row>
    <row r="264" spans="1:6" ht="31.5" x14ac:dyDescent="0.2">
      <c r="A264" s="140" t="s">
        <v>362</v>
      </c>
      <c r="B264" s="153" t="s">
        <v>383</v>
      </c>
      <c r="C264" s="153" t="s">
        <v>6</v>
      </c>
      <c r="D264" s="153" t="s">
        <v>964</v>
      </c>
      <c r="E264" s="153" t="s">
        <v>93</v>
      </c>
      <c r="F264" s="141">
        <v>5405000</v>
      </c>
    </row>
    <row r="265" spans="1:6" ht="31.5" x14ac:dyDescent="0.2">
      <c r="A265" s="140" t="s">
        <v>1267</v>
      </c>
      <c r="B265" s="153" t="s">
        <v>383</v>
      </c>
      <c r="C265" s="153" t="s">
        <v>6</v>
      </c>
      <c r="D265" s="153" t="s">
        <v>1256</v>
      </c>
      <c r="E265" s="153" t="s">
        <v>104</v>
      </c>
      <c r="F265" s="141">
        <v>419979</v>
      </c>
    </row>
    <row r="266" spans="1:6" x14ac:dyDescent="0.2">
      <c r="A266" s="140" t="s">
        <v>1268</v>
      </c>
      <c r="B266" s="153" t="s">
        <v>383</v>
      </c>
      <c r="C266" s="153" t="s">
        <v>6</v>
      </c>
      <c r="D266" s="153" t="s">
        <v>1293</v>
      </c>
      <c r="E266" s="153" t="s">
        <v>104</v>
      </c>
      <c r="F266" s="141">
        <v>419979</v>
      </c>
    </row>
    <row r="267" spans="1:6" ht="31.5" x14ac:dyDescent="0.2">
      <c r="A267" s="140" t="s">
        <v>362</v>
      </c>
      <c r="B267" s="153" t="s">
        <v>383</v>
      </c>
      <c r="C267" s="153" t="s">
        <v>6</v>
      </c>
      <c r="D267" s="153" t="s">
        <v>1293</v>
      </c>
      <c r="E267" s="153" t="s">
        <v>93</v>
      </c>
      <c r="F267" s="141">
        <v>419979</v>
      </c>
    </row>
    <row r="268" spans="1:6" ht="63" x14ac:dyDescent="0.2">
      <c r="A268" s="140" t="s">
        <v>708</v>
      </c>
      <c r="B268" s="153" t="s">
        <v>383</v>
      </c>
      <c r="C268" s="153" t="s">
        <v>6</v>
      </c>
      <c r="D268" s="153" t="s">
        <v>203</v>
      </c>
      <c r="E268" s="153" t="s">
        <v>104</v>
      </c>
      <c r="F268" s="141">
        <v>24217955</v>
      </c>
    </row>
    <row r="269" spans="1:6" ht="31.5" x14ac:dyDescent="0.2">
      <c r="A269" s="140" t="s">
        <v>1060</v>
      </c>
      <c r="B269" s="153" t="s">
        <v>383</v>
      </c>
      <c r="C269" s="153" t="s">
        <v>6</v>
      </c>
      <c r="D269" s="153" t="s">
        <v>974</v>
      </c>
      <c r="E269" s="153" t="s">
        <v>104</v>
      </c>
      <c r="F269" s="141">
        <v>24217955</v>
      </c>
    </row>
    <row r="270" spans="1:6" ht="63" x14ac:dyDescent="0.2">
      <c r="A270" s="140" t="s">
        <v>1061</v>
      </c>
      <c r="B270" s="153" t="s">
        <v>383</v>
      </c>
      <c r="C270" s="153" t="s">
        <v>6</v>
      </c>
      <c r="D270" s="153" t="s">
        <v>976</v>
      </c>
      <c r="E270" s="153" t="s">
        <v>104</v>
      </c>
      <c r="F270" s="141">
        <v>23007057.25</v>
      </c>
    </row>
    <row r="271" spans="1:6" ht="31.5" x14ac:dyDescent="0.2">
      <c r="A271" s="140" t="s">
        <v>362</v>
      </c>
      <c r="B271" s="153" t="s">
        <v>383</v>
      </c>
      <c r="C271" s="153" t="s">
        <v>6</v>
      </c>
      <c r="D271" s="153" t="s">
        <v>976</v>
      </c>
      <c r="E271" s="153" t="s">
        <v>93</v>
      </c>
      <c r="F271" s="141">
        <v>23007057.25</v>
      </c>
    </row>
    <row r="272" spans="1:6" ht="63" x14ac:dyDescent="0.2">
      <c r="A272" s="140" t="s">
        <v>1062</v>
      </c>
      <c r="B272" s="153" t="s">
        <v>383</v>
      </c>
      <c r="C272" s="153" t="s">
        <v>6</v>
      </c>
      <c r="D272" s="153" t="s">
        <v>978</v>
      </c>
      <c r="E272" s="153" t="s">
        <v>104</v>
      </c>
      <c r="F272" s="141">
        <v>1210897.75</v>
      </c>
    </row>
    <row r="273" spans="1:6" ht="31.5" x14ac:dyDescent="0.2">
      <c r="A273" s="140" t="s">
        <v>362</v>
      </c>
      <c r="B273" s="153" t="s">
        <v>383</v>
      </c>
      <c r="C273" s="153" t="s">
        <v>6</v>
      </c>
      <c r="D273" s="153" t="s">
        <v>978</v>
      </c>
      <c r="E273" s="153" t="s">
        <v>93</v>
      </c>
      <c r="F273" s="141">
        <v>1210897.75</v>
      </c>
    </row>
    <row r="274" spans="1:6" ht="31.5" x14ac:dyDescent="0.2">
      <c r="A274" s="140" t="s">
        <v>263</v>
      </c>
      <c r="B274" s="153" t="s">
        <v>383</v>
      </c>
      <c r="C274" s="153" t="s">
        <v>76</v>
      </c>
      <c r="D274" s="153" t="s">
        <v>110</v>
      </c>
      <c r="E274" s="153" t="s">
        <v>104</v>
      </c>
      <c r="F274" s="141">
        <v>50464738</v>
      </c>
    </row>
    <row r="275" spans="1:6" ht="47.25" x14ac:dyDescent="0.2">
      <c r="A275" s="140" t="s">
        <v>673</v>
      </c>
      <c r="B275" s="153" t="s">
        <v>383</v>
      </c>
      <c r="C275" s="153" t="s">
        <v>76</v>
      </c>
      <c r="D275" s="153" t="s">
        <v>116</v>
      </c>
      <c r="E275" s="153" t="s">
        <v>104</v>
      </c>
      <c r="F275" s="141">
        <v>9287517</v>
      </c>
    </row>
    <row r="276" spans="1:6" ht="47.25" x14ac:dyDescent="0.2">
      <c r="A276" s="140" t="s">
        <v>674</v>
      </c>
      <c r="B276" s="153" t="s">
        <v>383</v>
      </c>
      <c r="C276" s="153" t="s">
        <v>76</v>
      </c>
      <c r="D276" s="153" t="s">
        <v>463</v>
      </c>
      <c r="E276" s="153" t="s">
        <v>104</v>
      </c>
      <c r="F276" s="141">
        <v>9287517</v>
      </c>
    </row>
    <row r="277" spans="1:6" ht="31.5" x14ac:dyDescent="0.2">
      <c r="A277" s="140" t="s">
        <v>1366</v>
      </c>
      <c r="B277" s="153" t="s">
        <v>383</v>
      </c>
      <c r="C277" s="153" t="s">
        <v>76</v>
      </c>
      <c r="D277" s="153" t="s">
        <v>1278</v>
      </c>
      <c r="E277" s="153" t="s">
        <v>104</v>
      </c>
      <c r="F277" s="141">
        <v>9287517</v>
      </c>
    </row>
    <row r="278" spans="1:6" ht="78.75" x14ac:dyDescent="0.2">
      <c r="A278" s="140" t="s">
        <v>319</v>
      </c>
      <c r="B278" s="153" t="s">
        <v>383</v>
      </c>
      <c r="C278" s="153" t="s">
        <v>76</v>
      </c>
      <c r="D278" s="153" t="s">
        <v>1278</v>
      </c>
      <c r="E278" s="153" t="s">
        <v>8</v>
      </c>
      <c r="F278" s="141">
        <v>9287517</v>
      </c>
    </row>
    <row r="279" spans="1:6" ht="47.25" x14ac:dyDescent="0.2">
      <c r="A279" s="140" t="s">
        <v>676</v>
      </c>
      <c r="B279" s="153" t="s">
        <v>383</v>
      </c>
      <c r="C279" s="153" t="s">
        <v>76</v>
      </c>
      <c r="D279" s="153" t="s">
        <v>121</v>
      </c>
      <c r="E279" s="153" t="s">
        <v>104</v>
      </c>
      <c r="F279" s="141">
        <v>41177221</v>
      </c>
    </row>
    <row r="280" spans="1:6" ht="63" x14ac:dyDescent="0.2">
      <c r="A280" s="140" t="s">
        <v>685</v>
      </c>
      <c r="B280" s="153" t="s">
        <v>383</v>
      </c>
      <c r="C280" s="153" t="s">
        <v>76</v>
      </c>
      <c r="D280" s="153" t="s">
        <v>125</v>
      </c>
      <c r="E280" s="153" t="s">
        <v>104</v>
      </c>
      <c r="F280" s="141">
        <v>41177221</v>
      </c>
    </row>
    <row r="281" spans="1:6" ht="47.25" x14ac:dyDescent="0.2">
      <c r="A281" s="140" t="s">
        <v>369</v>
      </c>
      <c r="B281" s="153" t="s">
        <v>383</v>
      </c>
      <c r="C281" s="153" t="s">
        <v>76</v>
      </c>
      <c r="D281" s="153" t="s">
        <v>303</v>
      </c>
      <c r="E281" s="153" t="s">
        <v>104</v>
      </c>
      <c r="F281" s="141">
        <v>41177221</v>
      </c>
    </row>
    <row r="282" spans="1:6" ht="63" x14ac:dyDescent="0.2">
      <c r="A282" s="140" t="s">
        <v>320</v>
      </c>
      <c r="B282" s="153" t="s">
        <v>383</v>
      </c>
      <c r="C282" s="153" t="s">
        <v>76</v>
      </c>
      <c r="D282" s="153" t="s">
        <v>521</v>
      </c>
      <c r="E282" s="153" t="s">
        <v>104</v>
      </c>
      <c r="F282" s="141">
        <v>310000</v>
      </c>
    </row>
    <row r="283" spans="1:6" ht="78.75" x14ac:dyDescent="0.2">
      <c r="A283" s="140" t="s">
        <v>319</v>
      </c>
      <c r="B283" s="153" t="s">
        <v>383</v>
      </c>
      <c r="C283" s="153" t="s">
        <v>76</v>
      </c>
      <c r="D283" s="153" t="s">
        <v>521</v>
      </c>
      <c r="E283" s="153" t="s">
        <v>8</v>
      </c>
      <c r="F283" s="141">
        <v>310000</v>
      </c>
    </row>
    <row r="284" spans="1:6" ht="78.75" x14ac:dyDescent="0.2">
      <c r="A284" s="140" t="s">
        <v>1372</v>
      </c>
      <c r="B284" s="153" t="s">
        <v>383</v>
      </c>
      <c r="C284" s="153" t="s">
        <v>76</v>
      </c>
      <c r="D284" s="153" t="s">
        <v>1299</v>
      </c>
      <c r="E284" s="153" t="s">
        <v>104</v>
      </c>
      <c r="F284" s="141">
        <v>643300</v>
      </c>
    </row>
    <row r="285" spans="1:6" ht="78.75" x14ac:dyDescent="0.2">
      <c r="A285" s="140" t="s">
        <v>319</v>
      </c>
      <c r="B285" s="153" t="s">
        <v>383</v>
      </c>
      <c r="C285" s="153" t="s">
        <v>76</v>
      </c>
      <c r="D285" s="153" t="s">
        <v>1299</v>
      </c>
      <c r="E285" s="153" t="s">
        <v>8</v>
      </c>
      <c r="F285" s="141">
        <v>643300</v>
      </c>
    </row>
    <row r="286" spans="1:6" ht="31.5" x14ac:dyDescent="0.2">
      <c r="A286" s="140" t="s">
        <v>692</v>
      </c>
      <c r="B286" s="153" t="s">
        <v>383</v>
      </c>
      <c r="C286" s="153" t="s">
        <v>76</v>
      </c>
      <c r="D286" s="153" t="s">
        <v>523</v>
      </c>
      <c r="E286" s="153" t="s">
        <v>104</v>
      </c>
      <c r="F286" s="141">
        <v>20813018</v>
      </c>
    </row>
    <row r="287" spans="1:6" ht="78.75" x14ac:dyDescent="0.2">
      <c r="A287" s="140" t="s">
        <v>319</v>
      </c>
      <c r="B287" s="153" t="s">
        <v>383</v>
      </c>
      <c r="C287" s="153" t="s">
        <v>76</v>
      </c>
      <c r="D287" s="153" t="s">
        <v>523</v>
      </c>
      <c r="E287" s="153" t="s">
        <v>8</v>
      </c>
      <c r="F287" s="141">
        <v>19756170</v>
      </c>
    </row>
    <row r="288" spans="1:6" ht="31.5" x14ac:dyDescent="0.2">
      <c r="A288" s="140" t="s">
        <v>362</v>
      </c>
      <c r="B288" s="153" t="s">
        <v>383</v>
      </c>
      <c r="C288" s="153" t="s">
        <v>76</v>
      </c>
      <c r="D288" s="153" t="s">
        <v>523</v>
      </c>
      <c r="E288" s="153" t="s">
        <v>93</v>
      </c>
      <c r="F288" s="141">
        <v>720820</v>
      </c>
    </row>
    <row r="289" spans="1:6" x14ac:dyDescent="0.2">
      <c r="A289" s="140" t="s">
        <v>321</v>
      </c>
      <c r="B289" s="153" t="s">
        <v>383</v>
      </c>
      <c r="C289" s="153" t="s">
        <v>76</v>
      </c>
      <c r="D289" s="153" t="s">
        <v>523</v>
      </c>
      <c r="E289" s="153" t="s">
        <v>107</v>
      </c>
      <c r="F289" s="141">
        <v>336028</v>
      </c>
    </row>
    <row r="290" spans="1:6" ht="31.5" x14ac:dyDescent="0.2">
      <c r="A290" s="140" t="s">
        <v>848</v>
      </c>
      <c r="B290" s="153" t="s">
        <v>383</v>
      </c>
      <c r="C290" s="153" t="s">
        <v>76</v>
      </c>
      <c r="D290" s="153" t="s">
        <v>788</v>
      </c>
      <c r="E290" s="153" t="s">
        <v>104</v>
      </c>
      <c r="F290" s="141">
        <v>2848713</v>
      </c>
    </row>
    <row r="291" spans="1:6" ht="78.75" x14ac:dyDescent="0.2">
      <c r="A291" s="140" t="s">
        <v>319</v>
      </c>
      <c r="B291" s="153" t="s">
        <v>383</v>
      </c>
      <c r="C291" s="153" t="s">
        <v>76</v>
      </c>
      <c r="D291" s="153" t="s">
        <v>788</v>
      </c>
      <c r="E291" s="153" t="s">
        <v>8</v>
      </c>
      <c r="F291" s="141">
        <v>1529213</v>
      </c>
    </row>
    <row r="292" spans="1:6" ht="31.5" x14ac:dyDescent="0.2">
      <c r="A292" s="140" t="s">
        <v>362</v>
      </c>
      <c r="B292" s="153" t="s">
        <v>383</v>
      </c>
      <c r="C292" s="153" t="s">
        <v>76</v>
      </c>
      <c r="D292" s="153" t="s">
        <v>788</v>
      </c>
      <c r="E292" s="153" t="s">
        <v>93</v>
      </c>
      <c r="F292" s="141">
        <v>1319500</v>
      </c>
    </row>
    <row r="293" spans="1:6" ht="31.5" x14ac:dyDescent="0.2">
      <c r="A293" s="140" t="s">
        <v>1371</v>
      </c>
      <c r="B293" s="153" t="s">
        <v>383</v>
      </c>
      <c r="C293" s="153" t="s">
        <v>76</v>
      </c>
      <c r="D293" s="153" t="s">
        <v>1300</v>
      </c>
      <c r="E293" s="153" t="s">
        <v>104</v>
      </c>
      <c r="F293" s="141">
        <v>13528332</v>
      </c>
    </row>
    <row r="294" spans="1:6" ht="78.75" x14ac:dyDescent="0.2">
      <c r="A294" s="140" t="s">
        <v>319</v>
      </c>
      <c r="B294" s="153" t="s">
        <v>383</v>
      </c>
      <c r="C294" s="153" t="s">
        <v>76</v>
      </c>
      <c r="D294" s="153" t="s">
        <v>1300</v>
      </c>
      <c r="E294" s="153" t="s">
        <v>8</v>
      </c>
      <c r="F294" s="141">
        <v>11639332</v>
      </c>
    </row>
    <row r="295" spans="1:6" ht="31.5" x14ac:dyDescent="0.2">
      <c r="A295" s="140" t="s">
        <v>362</v>
      </c>
      <c r="B295" s="153" t="s">
        <v>383</v>
      </c>
      <c r="C295" s="153" t="s">
        <v>76</v>
      </c>
      <c r="D295" s="153" t="s">
        <v>1300</v>
      </c>
      <c r="E295" s="153" t="s">
        <v>93</v>
      </c>
      <c r="F295" s="141">
        <v>1889000</v>
      </c>
    </row>
    <row r="296" spans="1:6" ht="63" x14ac:dyDescent="0.2">
      <c r="A296" s="140" t="s">
        <v>1373</v>
      </c>
      <c r="B296" s="153" t="s">
        <v>383</v>
      </c>
      <c r="C296" s="153" t="s">
        <v>76</v>
      </c>
      <c r="D296" s="153" t="s">
        <v>1302</v>
      </c>
      <c r="E296" s="153" t="s">
        <v>104</v>
      </c>
      <c r="F296" s="141">
        <v>3000000</v>
      </c>
    </row>
    <row r="297" spans="1:6" ht="78.75" x14ac:dyDescent="0.2">
      <c r="A297" s="140" t="s">
        <v>319</v>
      </c>
      <c r="B297" s="153" t="s">
        <v>383</v>
      </c>
      <c r="C297" s="153" t="s">
        <v>76</v>
      </c>
      <c r="D297" s="153" t="s">
        <v>1302</v>
      </c>
      <c r="E297" s="153" t="s">
        <v>8</v>
      </c>
      <c r="F297" s="141">
        <v>3000000</v>
      </c>
    </row>
    <row r="298" spans="1:6" ht="78.75" x14ac:dyDescent="0.2">
      <c r="A298" s="140" t="s">
        <v>1374</v>
      </c>
      <c r="B298" s="153" t="s">
        <v>383</v>
      </c>
      <c r="C298" s="153" t="s">
        <v>76</v>
      </c>
      <c r="D298" s="153" t="s">
        <v>1304</v>
      </c>
      <c r="E298" s="153" t="s">
        <v>104</v>
      </c>
      <c r="F298" s="141">
        <v>33858</v>
      </c>
    </row>
    <row r="299" spans="1:6" ht="78.75" x14ac:dyDescent="0.2">
      <c r="A299" s="140" t="s">
        <v>319</v>
      </c>
      <c r="B299" s="153" t="s">
        <v>383</v>
      </c>
      <c r="C299" s="153" t="s">
        <v>76</v>
      </c>
      <c r="D299" s="153" t="s">
        <v>1304</v>
      </c>
      <c r="E299" s="153" t="s">
        <v>8</v>
      </c>
      <c r="F299" s="141">
        <v>33858</v>
      </c>
    </row>
    <row r="300" spans="1:6" x14ac:dyDescent="0.2">
      <c r="A300" s="140" t="s">
        <v>264</v>
      </c>
      <c r="B300" s="153" t="s">
        <v>383</v>
      </c>
      <c r="C300" s="153" t="s">
        <v>51</v>
      </c>
      <c r="D300" s="153" t="s">
        <v>110</v>
      </c>
      <c r="E300" s="153" t="s">
        <v>104</v>
      </c>
      <c r="F300" s="141">
        <v>4819223</v>
      </c>
    </row>
    <row r="301" spans="1:6" x14ac:dyDescent="0.2">
      <c r="A301" s="140" t="s">
        <v>265</v>
      </c>
      <c r="B301" s="153" t="s">
        <v>383</v>
      </c>
      <c r="C301" s="153" t="s">
        <v>52</v>
      </c>
      <c r="D301" s="153" t="s">
        <v>110</v>
      </c>
      <c r="E301" s="153" t="s">
        <v>104</v>
      </c>
      <c r="F301" s="141">
        <v>4819223</v>
      </c>
    </row>
    <row r="302" spans="1:6" ht="47.25" x14ac:dyDescent="0.2">
      <c r="A302" s="140" t="s">
        <v>673</v>
      </c>
      <c r="B302" s="153" t="s">
        <v>383</v>
      </c>
      <c r="C302" s="153" t="s">
        <v>52</v>
      </c>
      <c r="D302" s="153" t="s">
        <v>116</v>
      </c>
      <c r="E302" s="153" t="s">
        <v>104</v>
      </c>
      <c r="F302" s="141">
        <v>4819223</v>
      </c>
    </row>
    <row r="303" spans="1:6" ht="47.25" x14ac:dyDescent="0.2">
      <c r="A303" s="140" t="s">
        <v>674</v>
      </c>
      <c r="B303" s="153" t="s">
        <v>383</v>
      </c>
      <c r="C303" s="153" t="s">
        <v>52</v>
      </c>
      <c r="D303" s="153" t="s">
        <v>463</v>
      </c>
      <c r="E303" s="153" t="s">
        <v>104</v>
      </c>
      <c r="F303" s="141">
        <v>4819223</v>
      </c>
    </row>
    <row r="304" spans="1:6" ht="31.5" x14ac:dyDescent="0.2">
      <c r="A304" s="140" t="s">
        <v>1366</v>
      </c>
      <c r="B304" s="153" t="s">
        <v>383</v>
      </c>
      <c r="C304" s="153" t="s">
        <v>52</v>
      </c>
      <c r="D304" s="153" t="s">
        <v>1278</v>
      </c>
      <c r="E304" s="153" t="s">
        <v>104</v>
      </c>
      <c r="F304" s="141">
        <v>4819223</v>
      </c>
    </row>
    <row r="305" spans="1:6" ht="47.25" x14ac:dyDescent="0.2">
      <c r="A305" s="140" t="s">
        <v>328</v>
      </c>
      <c r="B305" s="153" t="s">
        <v>383</v>
      </c>
      <c r="C305" s="153" t="s">
        <v>52</v>
      </c>
      <c r="D305" s="153" t="s">
        <v>1278</v>
      </c>
      <c r="E305" s="153" t="s">
        <v>47</v>
      </c>
      <c r="F305" s="141">
        <v>4819223</v>
      </c>
    </row>
    <row r="306" spans="1:6" x14ac:dyDescent="0.2">
      <c r="A306" s="140" t="s">
        <v>267</v>
      </c>
      <c r="B306" s="153" t="s">
        <v>383</v>
      </c>
      <c r="C306" s="153" t="s">
        <v>2</v>
      </c>
      <c r="D306" s="153" t="s">
        <v>110</v>
      </c>
      <c r="E306" s="153" t="s">
        <v>104</v>
      </c>
      <c r="F306" s="141">
        <v>13361189</v>
      </c>
    </row>
    <row r="307" spans="1:6" x14ac:dyDescent="0.2">
      <c r="A307" s="140" t="s">
        <v>268</v>
      </c>
      <c r="B307" s="153" t="s">
        <v>383</v>
      </c>
      <c r="C307" s="153" t="s">
        <v>29</v>
      </c>
      <c r="D307" s="153" t="s">
        <v>110</v>
      </c>
      <c r="E307" s="153" t="s">
        <v>104</v>
      </c>
      <c r="F307" s="141">
        <v>13361189</v>
      </c>
    </row>
    <row r="308" spans="1:6" ht="47.25" x14ac:dyDescent="0.2">
      <c r="A308" s="140" t="s">
        <v>673</v>
      </c>
      <c r="B308" s="153" t="s">
        <v>383</v>
      </c>
      <c r="C308" s="153" t="s">
        <v>29</v>
      </c>
      <c r="D308" s="153" t="s">
        <v>116</v>
      </c>
      <c r="E308" s="153" t="s">
        <v>104</v>
      </c>
      <c r="F308" s="141">
        <v>13361189</v>
      </c>
    </row>
    <row r="309" spans="1:6" ht="47.25" x14ac:dyDescent="0.2">
      <c r="A309" s="140" t="s">
        <v>674</v>
      </c>
      <c r="B309" s="153" t="s">
        <v>383</v>
      </c>
      <c r="C309" s="153" t="s">
        <v>29</v>
      </c>
      <c r="D309" s="153" t="s">
        <v>463</v>
      </c>
      <c r="E309" s="153" t="s">
        <v>104</v>
      </c>
      <c r="F309" s="141">
        <v>13361189</v>
      </c>
    </row>
    <row r="310" spans="1:6" ht="31.5" x14ac:dyDescent="0.2">
      <c r="A310" s="140" t="s">
        <v>1366</v>
      </c>
      <c r="B310" s="153" t="s">
        <v>383</v>
      </c>
      <c r="C310" s="153" t="s">
        <v>29</v>
      </c>
      <c r="D310" s="153" t="s">
        <v>1278</v>
      </c>
      <c r="E310" s="153" t="s">
        <v>104</v>
      </c>
      <c r="F310" s="141">
        <v>13361189</v>
      </c>
    </row>
    <row r="311" spans="1:6" ht="47.25" x14ac:dyDescent="0.2">
      <c r="A311" s="140" t="s">
        <v>328</v>
      </c>
      <c r="B311" s="153" t="s">
        <v>383</v>
      </c>
      <c r="C311" s="153" t="s">
        <v>29</v>
      </c>
      <c r="D311" s="153" t="s">
        <v>1278</v>
      </c>
      <c r="E311" s="153" t="s">
        <v>47</v>
      </c>
      <c r="F311" s="141">
        <v>13361189</v>
      </c>
    </row>
    <row r="312" spans="1:6" x14ac:dyDescent="0.2">
      <c r="A312" s="140" t="s">
        <v>269</v>
      </c>
      <c r="B312" s="153" t="s">
        <v>383</v>
      </c>
      <c r="C312" s="153" t="s">
        <v>20</v>
      </c>
      <c r="D312" s="153" t="s">
        <v>110</v>
      </c>
      <c r="E312" s="153" t="s">
        <v>104</v>
      </c>
      <c r="F312" s="141">
        <v>2175400</v>
      </c>
    </row>
    <row r="313" spans="1:6" x14ac:dyDescent="0.2">
      <c r="A313" s="140" t="s">
        <v>270</v>
      </c>
      <c r="B313" s="153" t="s">
        <v>383</v>
      </c>
      <c r="C313" s="153" t="s">
        <v>35</v>
      </c>
      <c r="D313" s="153" t="s">
        <v>110</v>
      </c>
      <c r="E313" s="153" t="s">
        <v>104</v>
      </c>
      <c r="F313" s="141">
        <v>2175400</v>
      </c>
    </row>
    <row r="314" spans="1:6" ht="63" x14ac:dyDescent="0.2">
      <c r="A314" s="140" t="s">
        <v>693</v>
      </c>
      <c r="B314" s="153" t="s">
        <v>383</v>
      </c>
      <c r="C314" s="153" t="s">
        <v>35</v>
      </c>
      <c r="D314" s="153" t="s">
        <v>207</v>
      </c>
      <c r="E314" s="153" t="s">
        <v>104</v>
      </c>
      <c r="F314" s="141">
        <v>2175400</v>
      </c>
    </row>
    <row r="315" spans="1:6" ht="31.5" x14ac:dyDescent="0.2">
      <c r="A315" s="140" t="s">
        <v>1063</v>
      </c>
      <c r="B315" s="153" t="s">
        <v>383</v>
      </c>
      <c r="C315" s="153" t="s">
        <v>35</v>
      </c>
      <c r="D315" s="153" t="s">
        <v>305</v>
      </c>
      <c r="E315" s="153" t="s">
        <v>104</v>
      </c>
      <c r="F315" s="141">
        <v>1747800</v>
      </c>
    </row>
    <row r="316" spans="1:6" ht="31.5" x14ac:dyDescent="0.2">
      <c r="A316" s="140" t="s">
        <v>1064</v>
      </c>
      <c r="B316" s="153" t="s">
        <v>383</v>
      </c>
      <c r="C316" s="153" t="s">
        <v>35</v>
      </c>
      <c r="D316" s="153" t="s">
        <v>547</v>
      </c>
      <c r="E316" s="153" t="s">
        <v>104</v>
      </c>
      <c r="F316" s="141">
        <v>1747800</v>
      </c>
    </row>
    <row r="317" spans="1:6" ht="31.5" x14ac:dyDescent="0.2">
      <c r="A317" s="140" t="s">
        <v>323</v>
      </c>
      <c r="B317" s="153" t="s">
        <v>383</v>
      </c>
      <c r="C317" s="153" t="s">
        <v>35</v>
      </c>
      <c r="D317" s="153" t="s">
        <v>547</v>
      </c>
      <c r="E317" s="153" t="s">
        <v>74</v>
      </c>
      <c r="F317" s="141">
        <v>1747800</v>
      </c>
    </row>
    <row r="318" spans="1:6" ht="31.5" x14ac:dyDescent="0.2">
      <c r="A318" s="140" t="s">
        <v>694</v>
      </c>
      <c r="B318" s="153" t="s">
        <v>383</v>
      </c>
      <c r="C318" s="153" t="s">
        <v>35</v>
      </c>
      <c r="D318" s="153" t="s">
        <v>306</v>
      </c>
      <c r="E318" s="153" t="s">
        <v>104</v>
      </c>
      <c r="F318" s="141">
        <v>427600</v>
      </c>
    </row>
    <row r="319" spans="1:6" ht="31.5" x14ac:dyDescent="0.2">
      <c r="A319" s="140" t="s">
        <v>695</v>
      </c>
      <c r="B319" s="153" t="s">
        <v>383</v>
      </c>
      <c r="C319" s="153" t="s">
        <v>35</v>
      </c>
      <c r="D319" s="153" t="s">
        <v>549</v>
      </c>
      <c r="E319" s="153" t="s">
        <v>104</v>
      </c>
      <c r="F319" s="141">
        <v>427600</v>
      </c>
    </row>
    <row r="320" spans="1:6" ht="31.5" x14ac:dyDescent="0.2">
      <c r="A320" s="140" t="s">
        <v>323</v>
      </c>
      <c r="B320" s="153" t="s">
        <v>383</v>
      </c>
      <c r="C320" s="153" t="s">
        <v>35</v>
      </c>
      <c r="D320" s="153" t="s">
        <v>549</v>
      </c>
      <c r="E320" s="153" t="s">
        <v>74</v>
      </c>
      <c r="F320" s="141">
        <v>427600</v>
      </c>
    </row>
    <row r="321" spans="1:6" x14ac:dyDescent="0.2">
      <c r="A321" s="140" t="s">
        <v>271</v>
      </c>
      <c r="B321" s="153" t="s">
        <v>383</v>
      </c>
      <c r="C321" s="153" t="s">
        <v>81</v>
      </c>
      <c r="D321" s="153" t="s">
        <v>110</v>
      </c>
      <c r="E321" s="153" t="s">
        <v>104</v>
      </c>
      <c r="F321" s="141">
        <v>479539</v>
      </c>
    </row>
    <row r="322" spans="1:6" x14ac:dyDescent="0.2">
      <c r="A322" s="140" t="s">
        <v>272</v>
      </c>
      <c r="B322" s="153" t="s">
        <v>383</v>
      </c>
      <c r="C322" s="153" t="s">
        <v>24</v>
      </c>
      <c r="D322" s="153" t="s">
        <v>110</v>
      </c>
      <c r="E322" s="153" t="s">
        <v>104</v>
      </c>
      <c r="F322" s="141">
        <v>479539</v>
      </c>
    </row>
    <row r="323" spans="1:6" ht="47.25" x14ac:dyDescent="0.2">
      <c r="A323" s="140" t="s">
        <v>673</v>
      </c>
      <c r="B323" s="153" t="s">
        <v>383</v>
      </c>
      <c r="C323" s="153" t="s">
        <v>24</v>
      </c>
      <c r="D323" s="153" t="s">
        <v>116</v>
      </c>
      <c r="E323" s="153" t="s">
        <v>104</v>
      </c>
      <c r="F323" s="141">
        <v>479539</v>
      </c>
    </row>
    <row r="324" spans="1:6" ht="47.25" x14ac:dyDescent="0.2">
      <c r="A324" s="140" t="s">
        <v>674</v>
      </c>
      <c r="B324" s="153" t="s">
        <v>383</v>
      </c>
      <c r="C324" s="153" t="s">
        <v>24</v>
      </c>
      <c r="D324" s="153" t="s">
        <v>463</v>
      </c>
      <c r="E324" s="153" t="s">
        <v>104</v>
      </c>
      <c r="F324" s="141">
        <v>479539</v>
      </c>
    </row>
    <row r="325" spans="1:6" ht="31.5" x14ac:dyDescent="0.2">
      <c r="A325" s="140" t="s">
        <v>1366</v>
      </c>
      <c r="B325" s="153" t="s">
        <v>383</v>
      </c>
      <c r="C325" s="153" t="s">
        <v>24</v>
      </c>
      <c r="D325" s="153" t="s">
        <v>1278</v>
      </c>
      <c r="E325" s="153" t="s">
        <v>104</v>
      </c>
      <c r="F325" s="141">
        <v>479539</v>
      </c>
    </row>
    <row r="326" spans="1:6" ht="47.25" x14ac:dyDescent="0.2">
      <c r="A326" s="140" t="s">
        <v>328</v>
      </c>
      <c r="B326" s="153" t="s">
        <v>383</v>
      </c>
      <c r="C326" s="153" t="s">
        <v>24</v>
      </c>
      <c r="D326" s="153" t="s">
        <v>1278</v>
      </c>
      <c r="E326" s="153" t="s">
        <v>47</v>
      </c>
      <c r="F326" s="141">
        <v>479539</v>
      </c>
    </row>
    <row r="327" spans="1:6" ht="31.5" x14ac:dyDescent="0.2">
      <c r="A327" s="140" t="s">
        <v>850</v>
      </c>
      <c r="B327" s="153" t="s">
        <v>383</v>
      </c>
      <c r="C327" s="153" t="s">
        <v>75</v>
      </c>
      <c r="D327" s="153" t="s">
        <v>110</v>
      </c>
      <c r="E327" s="153" t="s">
        <v>104</v>
      </c>
      <c r="F327" s="141">
        <v>1625000</v>
      </c>
    </row>
    <row r="328" spans="1:6" ht="31.5" x14ac:dyDescent="0.2">
      <c r="A328" s="140" t="s">
        <v>851</v>
      </c>
      <c r="B328" s="153" t="s">
        <v>383</v>
      </c>
      <c r="C328" s="153" t="s">
        <v>66</v>
      </c>
      <c r="D328" s="153" t="s">
        <v>110</v>
      </c>
      <c r="E328" s="153" t="s">
        <v>104</v>
      </c>
      <c r="F328" s="141">
        <v>1625000</v>
      </c>
    </row>
    <row r="329" spans="1:6" ht="47.25" x14ac:dyDescent="0.2">
      <c r="A329" s="140" t="s">
        <v>673</v>
      </c>
      <c r="B329" s="153" t="s">
        <v>383</v>
      </c>
      <c r="C329" s="153" t="s">
        <v>66</v>
      </c>
      <c r="D329" s="153" t="s">
        <v>116</v>
      </c>
      <c r="E329" s="153" t="s">
        <v>104</v>
      </c>
      <c r="F329" s="141">
        <v>1625000</v>
      </c>
    </row>
    <row r="330" spans="1:6" ht="31.5" x14ac:dyDescent="0.2">
      <c r="A330" s="140" t="s">
        <v>696</v>
      </c>
      <c r="B330" s="153" t="s">
        <v>383</v>
      </c>
      <c r="C330" s="153" t="s">
        <v>66</v>
      </c>
      <c r="D330" s="153" t="s">
        <v>559</v>
      </c>
      <c r="E330" s="153" t="s">
        <v>104</v>
      </c>
      <c r="F330" s="141">
        <v>1625000</v>
      </c>
    </row>
    <row r="331" spans="1:6" x14ac:dyDescent="0.2">
      <c r="A331" s="140" t="s">
        <v>697</v>
      </c>
      <c r="B331" s="153" t="s">
        <v>383</v>
      </c>
      <c r="C331" s="153" t="s">
        <v>66</v>
      </c>
      <c r="D331" s="153" t="s">
        <v>560</v>
      </c>
      <c r="E331" s="153" t="s">
        <v>104</v>
      </c>
      <c r="F331" s="141">
        <v>1625000</v>
      </c>
    </row>
    <row r="332" spans="1:6" ht="31.5" x14ac:dyDescent="0.2">
      <c r="A332" s="140" t="s">
        <v>371</v>
      </c>
      <c r="B332" s="153" t="s">
        <v>383</v>
      </c>
      <c r="C332" s="153" t="s">
        <v>66</v>
      </c>
      <c r="D332" s="153" t="s">
        <v>560</v>
      </c>
      <c r="E332" s="153" t="s">
        <v>106</v>
      </c>
      <c r="F332" s="141">
        <v>1625000</v>
      </c>
    </row>
    <row r="333" spans="1:6" ht="47.25" x14ac:dyDescent="0.2">
      <c r="A333" s="140" t="s">
        <v>698</v>
      </c>
      <c r="B333" s="153" t="s">
        <v>384</v>
      </c>
      <c r="C333" s="153" t="s">
        <v>84</v>
      </c>
      <c r="D333" s="153" t="s">
        <v>110</v>
      </c>
      <c r="E333" s="153" t="s">
        <v>104</v>
      </c>
      <c r="F333" s="141">
        <v>111281140.26000001</v>
      </c>
    </row>
    <row r="334" spans="1:6" x14ac:dyDescent="0.2">
      <c r="A334" s="140" t="s">
        <v>235</v>
      </c>
      <c r="B334" s="153" t="s">
        <v>384</v>
      </c>
      <c r="C334" s="153" t="s">
        <v>65</v>
      </c>
      <c r="D334" s="153" t="s">
        <v>110</v>
      </c>
      <c r="E334" s="153" t="s">
        <v>104</v>
      </c>
      <c r="F334" s="141">
        <v>19681508.719999999</v>
      </c>
    </row>
    <row r="335" spans="1:6" x14ac:dyDescent="0.2">
      <c r="A335" s="140" t="s">
        <v>244</v>
      </c>
      <c r="B335" s="153" t="s">
        <v>384</v>
      </c>
      <c r="C335" s="153" t="s">
        <v>21</v>
      </c>
      <c r="D335" s="153" t="s">
        <v>110</v>
      </c>
      <c r="E335" s="153" t="s">
        <v>104</v>
      </c>
      <c r="F335" s="141">
        <v>19681508.719999999</v>
      </c>
    </row>
    <row r="336" spans="1:6" ht="63" x14ac:dyDescent="0.2">
      <c r="A336" s="140" t="s">
        <v>649</v>
      </c>
      <c r="B336" s="153" t="s">
        <v>384</v>
      </c>
      <c r="C336" s="153" t="s">
        <v>21</v>
      </c>
      <c r="D336" s="153" t="s">
        <v>111</v>
      </c>
      <c r="E336" s="153" t="s">
        <v>104</v>
      </c>
      <c r="F336" s="141">
        <v>19137788.84</v>
      </c>
    </row>
    <row r="337" spans="1:7" ht="47.25" x14ac:dyDescent="0.2">
      <c r="A337" s="140" t="s">
        <v>699</v>
      </c>
      <c r="B337" s="153" t="s">
        <v>384</v>
      </c>
      <c r="C337" s="153" t="s">
        <v>21</v>
      </c>
      <c r="D337" s="153" t="s">
        <v>115</v>
      </c>
      <c r="E337" s="153" t="s">
        <v>104</v>
      </c>
      <c r="F337" s="141">
        <v>19137788.84</v>
      </c>
    </row>
    <row r="338" spans="1:7" ht="47.25" x14ac:dyDescent="0.2">
      <c r="A338" s="140" t="s">
        <v>700</v>
      </c>
      <c r="B338" s="153" t="s">
        <v>384</v>
      </c>
      <c r="C338" s="153" t="s">
        <v>21</v>
      </c>
      <c r="D338" s="153" t="s">
        <v>299</v>
      </c>
      <c r="E338" s="153" t="s">
        <v>104</v>
      </c>
      <c r="F338" s="141">
        <v>493000</v>
      </c>
    </row>
    <row r="339" spans="1:7" s="22" customFormat="1" ht="31.5" x14ac:dyDescent="0.2">
      <c r="A339" s="140" t="s">
        <v>701</v>
      </c>
      <c r="B339" s="153" t="s">
        <v>384</v>
      </c>
      <c r="C339" s="153" t="s">
        <v>21</v>
      </c>
      <c r="D339" s="153" t="s">
        <v>433</v>
      </c>
      <c r="E339" s="153" t="s">
        <v>104</v>
      </c>
      <c r="F339" s="141">
        <v>110000</v>
      </c>
      <c r="G339" s="110"/>
    </row>
    <row r="340" spans="1:7" ht="31.5" x14ac:dyDescent="0.2">
      <c r="A340" s="140" t="s">
        <v>362</v>
      </c>
      <c r="B340" s="153" t="s">
        <v>384</v>
      </c>
      <c r="C340" s="153" t="s">
        <v>21</v>
      </c>
      <c r="D340" s="153" t="s">
        <v>433</v>
      </c>
      <c r="E340" s="153" t="s">
        <v>93</v>
      </c>
      <c r="F340" s="141">
        <v>110000</v>
      </c>
    </row>
    <row r="341" spans="1:7" ht="78.75" x14ac:dyDescent="0.2">
      <c r="A341" s="140" t="s">
        <v>852</v>
      </c>
      <c r="B341" s="153" t="s">
        <v>384</v>
      </c>
      <c r="C341" s="153" t="s">
        <v>21</v>
      </c>
      <c r="D341" s="153" t="s">
        <v>434</v>
      </c>
      <c r="E341" s="153" t="s">
        <v>104</v>
      </c>
      <c r="F341" s="141">
        <v>100000</v>
      </c>
    </row>
    <row r="342" spans="1:7" ht="31.5" x14ac:dyDescent="0.2">
      <c r="A342" s="140" t="s">
        <v>362</v>
      </c>
      <c r="B342" s="153" t="s">
        <v>384</v>
      </c>
      <c r="C342" s="153" t="s">
        <v>21</v>
      </c>
      <c r="D342" s="153" t="s">
        <v>434</v>
      </c>
      <c r="E342" s="153" t="s">
        <v>93</v>
      </c>
      <c r="F342" s="141">
        <v>100000</v>
      </c>
    </row>
    <row r="343" spans="1:7" ht="31.5" x14ac:dyDescent="0.2">
      <c r="A343" s="140" t="s">
        <v>1065</v>
      </c>
      <c r="B343" s="153" t="s">
        <v>384</v>
      </c>
      <c r="C343" s="153" t="s">
        <v>21</v>
      </c>
      <c r="D343" s="153" t="s">
        <v>908</v>
      </c>
      <c r="E343" s="153" t="s">
        <v>104</v>
      </c>
      <c r="F343" s="141">
        <v>283000</v>
      </c>
    </row>
    <row r="344" spans="1:7" ht="31.5" x14ac:dyDescent="0.2">
      <c r="A344" s="140" t="s">
        <v>362</v>
      </c>
      <c r="B344" s="153" t="s">
        <v>384</v>
      </c>
      <c r="C344" s="153" t="s">
        <v>21</v>
      </c>
      <c r="D344" s="153" t="s">
        <v>908</v>
      </c>
      <c r="E344" s="153" t="s">
        <v>93</v>
      </c>
      <c r="F344" s="141">
        <v>283000</v>
      </c>
    </row>
    <row r="345" spans="1:7" s="22" customFormat="1" ht="31.5" x14ac:dyDescent="0.2">
      <c r="A345" s="140" t="s">
        <v>702</v>
      </c>
      <c r="B345" s="153" t="s">
        <v>384</v>
      </c>
      <c r="C345" s="153" t="s">
        <v>21</v>
      </c>
      <c r="D345" s="153" t="s">
        <v>300</v>
      </c>
      <c r="E345" s="153" t="s">
        <v>104</v>
      </c>
      <c r="F345" s="141">
        <v>10580757.42</v>
      </c>
      <c r="G345" s="22" t="s">
        <v>329</v>
      </c>
    </row>
    <row r="346" spans="1:7" ht="31.5" x14ac:dyDescent="0.2">
      <c r="A346" s="140" t="s">
        <v>1249</v>
      </c>
      <c r="B346" s="153" t="s">
        <v>384</v>
      </c>
      <c r="C346" s="153" t="s">
        <v>21</v>
      </c>
      <c r="D346" s="153" t="s">
        <v>1217</v>
      </c>
      <c r="E346" s="153" t="s">
        <v>104</v>
      </c>
      <c r="F346" s="141">
        <v>172628.63</v>
      </c>
    </row>
    <row r="347" spans="1:7" ht="31.5" x14ac:dyDescent="0.2">
      <c r="A347" s="140" t="s">
        <v>362</v>
      </c>
      <c r="B347" s="153" t="s">
        <v>384</v>
      </c>
      <c r="C347" s="153" t="s">
        <v>21</v>
      </c>
      <c r="D347" s="153" t="s">
        <v>1217</v>
      </c>
      <c r="E347" s="153" t="s">
        <v>93</v>
      </c>
      <c r="F347" s="141">
        <v>172628.63</v>
      </c>
    </row>
    <row r="348" spans="1:7" ht="78.75" x14ac:dyDescent="0.2">
      <c r="A348" s="140" t="s">
        <v>1250</v>
      </c>
      <c r="B348" s="153" t="s">
        <v>384</v>
      </c>
      <c r="C348" s="153" t="s">
        <v>21</v>
      </c>
      <c r="D348" s="153" t="s">
        <v>1219</v>
      </c>
      <c r="E348" s="153" t="s">
        <v>104</v>
      </c>
      <c r="F348" s="141">
        <v>103986</v>
      </c>
    </row>
    <row r="349" spans="1:7" ht="31.5" x14ac:dyDescent="0.2">
      <c r="A349" s="140" t="s">
        <v>362</v>
      </c>
      <c r="B349" s="153" t="s">
        <v>384</v>
      </c>
      <c r="C349" s="153" t="s">
        <v>21</v>
      </c>
      <c r="D349" s="153" t="s">
        <v>1219</v>
      </c>
      <c r="E349" s="153" t="s">
        <v>93</v>
      </c>
      <c r="F349" s="141">
        <v>103986</v>
      </c>
    </row>
    <row r="350" spans="1:7" ht="63" x14ac:dyDescent="0.2">
      <c r="A350" s="140" t="s">
        <v>1191</v>
      </c>
      <c r="B350" s="153" t="s">
        <v>384</v>
      </c>
      <c r="C350" s="153" t="s">
        <v>21</v>
      </c>
      <c r="D350" s="153" t="s">
        <v>1159</v>
      </c>
      <c r="E350" s="153" t="s">
        <v>104</v>
      </c>
      <c r="F350" s="141">
        <v>500000</v>
      </c>
    </row>
    <row r="351" spans="1:7" ht="31.5" x14ac:dyDescent="0.2">
      <c r="A351" s="140" t="s">
        <v>362</v>
      </c>
      <c r="B351" s="153" t="s">
        <v>384</v>
      </c>
      <c r="C351" s="153" t="s">
        <v>21</v>
      </c>
      <c r="D351" s="153" t="s">
        <v>1159</v>
      </c>
      <c r="E351" s="153" t="s">
        <v>93</v>
      </c>
      <c r="F351" s="141">
        <v>500000</v>
      </c>
    </row>
    <row r="352" spans="1:7" ht="94.5" x14ac:dyDescent="0.2">
      <c r="A352" s="140" t="s">
        <v>1251</v>
      </c>
      <c r="B352" s="153" t="s">
        <v>384</v>
      </c>
      <c r="C352" s="153" t="s">
        <v>21</v>
      </c>
      <c r="D352" s="153" t="s">
        <v>1160</v>
      </c>
      <c r="E352" s="153" t="s">
        <v>104</v>
      </c>
      <c r="F352" s="141">
        <v>7010969.1100000003</v>
      </c>
    </row>
    <row r="353" spans="1:6" ht="31.5" x14ac:dyDescent="0.2">
      <c r="A353" s="140" t="s">
        <v>362</v>
      </c>
      <c r="B353" s="153" t="s">
        <v>384</v>
      </c>
      <c r="C353" s="153" t="s">
        <v>21</v>
      </c>
      <c r="D353" s="153" t="s">
        <v>1160</v>
      </c>
      <c r="E353" s="153" t="s">
        <v>93</v>
      </c>
      <c r="F353" s="141">
        <v>7010969.1100000003</v>
      </c>
    </row>
    <row r="354" spans="1:6" ht="47.25" x14ac:dyDescent="0.2">
      <c r="A354" s="140" t="s">
        <v>1192</v>
      </c>
      <c r="B354" s="153" t="s">
        <v>384</v>
      </c>
      <c r="C354" s="153" t="s">
        <v>21</v>
      </c>
      <c r="D354" s="153" t="s">
        <v>1162</v>
      </c>
      <c r="E354" s="153" t="s">
        <v>104</v>
      </c>
      <c r="F354" s="141">
        <v>42000</v>
      </c>
    </row>
    <row r="355" spans="1:6" ht="31.5" x14ac:dyDescent="0.2">
      <c r="A355" s="140" t="s">
        <v>362</v>
      </c>
      <c r="B355" s="153" t="s">
        <v>384</v>
      </c>
      <c r="C355" s="153" t="s">
        <v>21</v>
      </c>
      <c r="D355" s="153" t="s">
        <v>1162</v>
      </c>
      <c r="E355" s="153" t="s">
        <v>93</v>
      </c>
      <c r="F355" s="141">
        <v>42000</v>
      </c>
    </row>
    <row r="356" spans="1:6" ht="31.5" x14ac:dyDescent="0.2">
      <c r="A356" s="140" t="s">
        <v>1193</v>
      </c>
      <c r="B356" s="153" t="s">
        <v>384</v>
      </c>
      <c r="C356" s="153" t="s">
        <v>21</v>
      </c>
      <c r="D356" s="153" t="s">
        <v>1164</v>
      </c>
      <c r="E356" s="153" t="s">
        <v>104</v>
      </c>
      <c r="F356" s="141">
        <v>2536022.1800000002</v>
      </c>
    </row>
    <row r="357" spans="1:6" ht="31.5" x14ac:dyDescent="0.2">
      <c r="A357" s="140" t="s">
        <v>362</v>
      </c>
      <c r="B357" s="153" t="s">
        <v>384</v>
      </c>
      <c r="C357" s="153" t="s">
        <v>21</v>
      </c>
      <c r="D357" s="153" t="s">
        <v>1164</v>
      </c>
      <c r="E357" s="153" t="s">
        <v>93</v>
      </c>
      <c r="F357" s="141">
        <v>2536022.1800000002</v>
      </c>
    </row>
    <row r="358" spans="1:6" ht="63" x14ac:dyDescent="0.2">
      <c r="A358" s="140" t="s">
        <v>1194</v>
      </c>
      <c r="B358" s="153" t="s">
        <v>384</v>
      </c>
      <c r="C358" s="153" t="s">
        <v>21</v>
      </c>
      <c r="D358" s="153" t="s">
        <v>1166</v>
      </c>
      <c r="E358" s="153" t="s">
        <v>104</v>
      </c>
      <c r="F358" s="141">
        <v>22400</v>
      </c>
    </row>
    <row r="359" spans="1:6" ht="31.5" x14ac:dyDescent="0.2">
      <c r="A359" s="140" t="s">
        <v>323</v>
      </c>
      <c r="B359" s="153" t="s">
        <v>384</v>
      </c>
      <c r="C359" s="153" t="s">
        <v>21</v>
      </c>
      <c r="D359" s="153" t="s">
        <v>1166</v>
      </c>
      <c r="E359" s="153" t="s">
        <v>74</v>
      </c>
      <c r="F359" s="141">
        <v>22400</v>
      </c>
    </row>
    <row r="360" spans="1:6" ht="94.5" x14ac:dyDescent="0.2">
      <c r="A360" s="140" t="s">
        <v>1195</v>
      </c>
      <c r="B360" s="153" t="s">
        <v>384</v>
      </c>
      <c r="C360" s="153" t="s">
        <v>21</v>
      </c>
      <c r="D360" s="153" t="s">
        <v>1168</v>
      </c>
      <c r="E360" s="153" t="s">
        <v>104</v>
      </c>
      <c r="F360" s="141">
        <v>192751.5</v>
      </c>
    </row>
    <row r="361" spans="1:6" ht="31.5" x14ac:dyDescent="0.2">
      <c r="A361" s="140" t="s">
        <v>362</v>
      </c>
      <c r="B361" s="153" t="s">
        <v>384</v>
      </c>
      <c r="C361" s="153" t="s">
        <v>21</v>
      </c>
      <c r="D361" s="153" t="s">
        <v>1168</v>
      </c>
      <c r="E361" s="153" t="s">
        <v>93</v>
      </c>
      <c r="F361" s="141">
        <v>135890.5</v>
      </c>
    </row>
    <row r="362" spans="1:6" x14ac:dyDescent="0.2">
      <c r="A362" s="140" t="s">
        <v>321</v>
      </c>
      <c r="B362" s="153" t="s">
        <v>384</v>
      </c>
      <c r="C362" s="153" t="s">
        <v>21</v>
      </c>
      <c r="D362" s="153" t="s">
        <v>1168</v>
      </c>
      <c r="E362" s="153" t="s">
        <v>107</v>
      </c>
      <c r="F362" s="141">
        <v>56861</v>
      </c>
    </row>
    <row r="363" spans="1:6" ht="47.25" x14ac:dyDescent="0.2">
      <c r="A363" s="140" t="s">
        <v>703</v>
      </c>
      <c r="B363" s="153" t="s">
        <v>384</v>
      </c>
      <c r="C363" s="153" t="s">
        <v>21</v>
      </c>
      <c r="D363" s="153" t="s">
        <v>301</v>
      </c>
      <c r="E363" s="153" t="s">
        <v>104</v>
      </c>
      <c r="F363" s="141">
        <v>6244218</v>
      </c>
    </row>
    <row r="364" spans="1:6" ht="63" x14ac:dyDescent="0.2">
      <c r="A364" s="140" t="s">
        <v>326</v>
      </c>
      <c r="B364" s="153" t="s">
        <v>384</v>
      </c>
      <c r="C364" s="153" t="s">
        <v>21</v>
      </c>
      <c r="D364" s="153" t="s">
        <v>502</v>
      </c>
      <c r="E364" s="153" t="s">
        <v>104</v>
      </c>
      <c r="F364" s="141">
        <v>2394124</v>
      </c>
    </row>
    <row r="365" spans="1:6" ht="31.5" x14ac:dyDescent="0.2">
      <c r="A365" s="140" t="s">
        <v>362</v>
      </c>
      <c r="B365" s="153" t="s">
        <v>384</v>
      </c>
      <c r="C365" s="153" t="s">
        <v>21</v>
      </c>
      <c r="D365" s="153" t="s">
        <v>502</v>
      </c>
      <c r="E365" s="153" t="s">
        <v>93</v>
      </c>
      <c r="F365" s="141">
        <v>2394124</v>
      </c>
    </row>
    <row r="366" spans="1:6" ht="47.25" x14ac:dyDescent="0.2">
      <c r="A366" s="140" t="s">
        <v>1066</v>
      </c>
      <c r="B366" s="153" t="s">
        <v>384</v>
      </c>
      <c r="C366" s="153" t="s">
        <v>21</v>
      </c>
      <c r="D366" s="153" t="s">
        <v>910</v>
      </c>
      <c r="E366" s="153" t="s">
        <v>104</v>
      </c>
      <c r="F366" s="141">
        <v>833576.4</v>
      </c>
    </row>
    <row r="367" spans="1:6" ht="31.5" x14ac:dyDescent="0.2">
      <c r="A367" s="140" t="s">
        <v>362</v>
      </c>
      <c r="B367" s="153" t="s">
        <v>384</v>
      </c>
      <c r="C367" s="153" t="s">
        <v>21</v>
      </c>
      <c r="D367" s="153" t="s">
        <v>910</v>
      </c>
      <c r="E367" s="153" t="s">
        <v>93</v>
      </c>
      <c r="F367" s="141">
        <v>833576.4</v>
      </c>
    </row>
    <row r="368" spans="1:6" ht="63" x14ac:dyDescent="0.2">
      <c r="A368" s="140" t="s">
        <v>372</v>
      </c>
      <c r="B368" s="153" t="s">
        <v>384</v>
      </c>
      <c r="C368" s="153" t="s">
        <v>21</v>
      </c>
      <c r="D368" s="153" t="s">
        <v>503</v>
      </c>
      <c r="E368" s="153" t="s">
        <v>104</v>
      </c>
      <c r="F368" s="141">
        <v>3016517.6</v>
      </c>
    </row>
    <row r="369" spans="1:6" ht="31.5" x14ac:dyDescent="0.2">
      <c r="A369" s="140" t="s">
        <v>362</v>
      </c>
      <c r="B369" s="153" t="s">
        <v>384</v>
      </c>
      <c r="C369" s="153" t="s">
        <v>21</v>
      </c>
      <c r="D369" s="153" t="s">
        <v>503</v>
      </c>
      <c r="E369" s="153" t="s">
        <v>93</v>
      </c>
      <c r="F369" s="141">
        <v>3016517.6</v>
      </c>
    </row>
    <row r="370" spans="1:6" ht="47.25" x14ac:dyDescent="0.2">
      <c r="A370" s="140" t="s">
        <v>866</v>
      </c>
      <c r="B370" s="153" t="s">
        <v>384</v>
      </c>
      <c r="C370" s="153" t="s">
        <v>21</v>
      </c>
      <c r="D370" s="153" t="s">
        <v>863</v>
      </c>
      <c r="E370" s="153" t="s">
        <v>104</v>
      </c>
      <c r="F370" s="141">
        <v>1819813.42</v>
      </c>
    </row>
    <row r="371" spans="1:6" ht="47.25" x14ac:dyDescent="0.2">
      <c r="A371" s="140" t="s">
        <v>853</v>
      </c>
      <c r="B371" s="153" t="s">
        <v>384</v>
      </c>
      <c r="C371" s="153" t="s">
        <v>21</v>
      </c>
      <c r="D371" s="153" t="s">
        <v>864</v>
      </c>
      <c r="E371" s="153" t="s">
        <v>104</v>
      </c>
      <c r="F371" s="141">
        <v>1819813.42</v>
      </c>
    </row>
    <row r="372" spans="1:6" ht="31.5" x14ac:dyDescent="0.2">
      <c r="A372" s="140" t="s">
        <v>362</v>
      </c>
      <c r="B372" s="153" t="s">
        <v>384</v>
      </c>
      <c r="C372" s="153" t="s">
        <v>21</v>
      </c>
      <c r="D372" s="153" t="s">
        <v>864</v>
      </c>
      <c r="E372" s="153" t="s">
        <v>93</v>
      </c>
      <c r="F372" s="141">
        <v>1819813.42</v>
      </c>
    </row>
    <row r="373" spans="1:6" ht="47.25" x14ac:dyDescent="0.2">
      <c r="A373" s="140" t="s">
        <v>673</v>
      </c>
      <c r="B373" s="153" t="s">
        <v>384</v>
      </c>
      <c r="C373" s="153" t="s">
        <v>21</v>
      </c>
      <c r="D373" s="153" t="s">
        <v>116</v>
      </c>
      <c r="E373" s="153" t="s">
        <v>104</v>
      </c>
      <c r="F373" s="141">
        <v>470519.88</v>
      </c>
    </row>
    <row r="374" spans="1:6" ht="47.25" x14ac:dyDescent="0.2">
      <c r="A374" s="140" t="s">
        <v>674</v>
      </c>
      <c r="B374" s="153" t="s">
        <v>384</v>
      </c>
      <c r="C374" s="153" t="s">
        <v>21</v>
      </c>
      <c r="D374" s="153" t="s">
        <v>463</v>
      </c>
      <c r="E374" s="153" t="s">
        <v>104</v>
      </c>
      <c r="F374" s="141">
        <v>470519.88</v>
      </c>
    </row>
    <row r="375" spans="1:6" ht="31.5" x14ac:dyDescent="0.2">
      <c r="A375" s="140" t="s">
        <v>875</v>
      </c>
      <c r="B375" s="153" t="s">
        <v>384</v>
      </c>
      <c r="C375" s="153" t="s">
        <v>21</v>
      </c>
      <c r="D375" s="153" t="s">
        <v>464</v>
      </c>
      <c r="E375" s="153" t="s">
        <v>104</v>
      </c>
      <c r="F375" s="141">
        <v>470519.88</v>
      </c>
    </row>
    <row r="376" spans="1:6" ht="31.5" x14ac:dyDescent="0.2">
      <c r="A376" s="140" t="s">
        <v>362</v>
      </c>
      <c r="B376" s="153" t="s">
        <v>384</v>
      </c>
      <c r="C376" s="153" t="s">
        <v>21</v>
      </c>
      <c r="D376" s="153" t="s">
        <v>464</v>
      </c>
      <c r="E376" s="153" t="s">
        <v>93</v>
      </c>
      <c r="F376" s="141">
        <v>393313.2</v>
      </c>
    </row>
    <row r="377" spans="1:6" x14ac:dyDescent="0.2">
      <c r="A377" s="140" t="s">
        <v>321</v>
      </c>
      <c r="B377" s="153" t="s">
        <v>384</v>
      </c>
      <c r="C377" s="153" t="s">
        <v>21</v>
      </c>
      <c r="D377" s="153" t="s">
        <v>464</v>
      </c>
      <c r="E377" s="153" t="s">
        <v>107</v>
      </c>
      <c r="F377" s="141">
        <v>77206.679999999993</v>
      </c>
    </row>
    <row r="378" spans="1:6" ht="47.25" x14ac:dyDescent="0.2">
      <c r="A378" s="140" t="s">
        <v>676</v>
      </c>
      <c r="B378" s="153" t="s">
        <v>384</v>
      </c>
      <c r="C378" s="153" t="s">
        <v>21</v>
      </c>
      <c r="D378" s="153" t="s">
        <v>121</v>
      </c>
      <c r="E378" s="153" t="s">
        <v>104</v>
      </c>
      <c r="F378" s="141">
        <v>73200</v>
      </c>
    </row>
    <row r="379" spans="1:6" ht="63" x14ac:dyDescent="0.2">
      <c r="A379" s="140" t="s">
        <v>1209</v>
      </c>
      <c r="B379" s="153" t="s">
        <v>384</v>
      </c>
      <c r="C379" s="153" t="s">
        <v>21</v>
      </c>
      <c r="D379" s="153" t="s">
        <v>122</v>
      </c>
      <c r="E379" s="153" t="s">
        <v>104</v>
      </c>
      <c r="F379" s="141">
        <v>73200</v>
      </c>
    </row>
    <row r="380" spans="1:6" ht="78.75" x14ac:dyDescent="0.2">
      <c r="A380" s="140" t="s">
        <v>704</v>
      </c>
      <c r="B380" s="153" t="s">
        <v>384</v>
      </c>
      <c r="C380" s="153" t="s">
        <v>21</v>
      </c>
      <c r="D380" s="153" t="s">
        <v>335</v>
      </c>
      <c r="E380" s="153" t="s">
        <v>104</v>
      </c>
      <c r="F380" s="141">
        <v>73200</v>
      </c>
    </row>
    <row r="381" spans="1:6" ht="63" x14ac:dyDescent="0.2">
      <c r="A381" s="140" t="s">
        <v>705</v>
      </c>
      <c r="B381" s="153" t="s">
        <v>384</v>
      </c>
      <c r="C381" s="153" t="s">
        <v>21</v>
      </c>
      <c r="D381" s="153" t="s">
        <v>496</v>
      </c>
      <c r="E381" s="153" t="s">
        <v>104</v>
      </c>
      <c r="F381" s="141">
        <v>73200</v>
      </c>
    </row>
    <row r="382" spans="1:6" s="132" customFormat="1" ht="31.5" x14ac:dyDescent="0.2">
      <c r="A382" s="140" t="s">
        <v>362</v>
      </c>
      <c r="B382" s="153" t="s">
        <v>384</v>
      </c>
      <c r="C382" s="153" t="s">
        <v>21</v>
      </c>
      <c r="D382" s="153" t="s">
        <v>496</v>
      </c>
      <c r="E382" s="153" t="s">
        <v>93</v>
      </c>
      <c r="F382" s="141">
        <v>73200</v>
      </c>
    </row>
    <row r="383" spans="1:6" s="132" customFormat="1" x14ac:dyDescent="0.2">
      <c r="A383" s="140" t="s">
        <v>248</v>
      </c>
      <c r="B383" s="153" t="s">
        <v>384</v>
      </c>
      <c r="C383" s="153" t="s">
        <v>14</v>
      </c>
      <c r="D383" s="153" t="s">
        <v>110</v>
      </c>
      <c r="E383" s="153" t="s">
        <v>104</v>
      </c>
      <c r="F383" s="141">
        <v>6383185</v>
      </c>
    </row>
    <row r="384" spans="1:6" s="132" customFormat="1" x14ac:dyDescent="0.2">
      <c r="A384" s="140" t="s">
        <v>251</v>
      </c>
      <c r="B384" s="153" t="s">
        <v>384</v>
      </c>
      <c r="C384" s="153" t="s">
        <v>48</v>
      </c>
      <c r="D384" s="153" t="s">
        <v>110</v>
      </c>
      <c r="E384" s="153" t="s">
        <v>104</v>
      </c>
      <c r="F384" s="141">
        <v>5482935</v>
      </c>
    </row>
    <row r="385" spans="1:6" s="132" customFormat="1" ht="63" x14ac:dyDescent="0.2">
      <c r="A385" s="140" t="s">
        <v>679</v>
      </c>
      <c r="B385" s="153" t="s">
        <v>384</v>
      </c>
      <c r="C385" s="153" t="s">
        <v>48</v>
      </c>
      <c r="D385" s="153" t="s">
        <v>415</v>
      </c>
      <c r="E385" s="153" t="s">
        <v>104</v>
      </c>
      <c r="F385" s="141">
        <v>5482935</v>
      </c>
    </row>
    <row r="386" spans="1:6" s="132" customFormat="1" ht="63" x14ac:dyDescent="0.2">
      <c r="A386" s="140" t="s">
        <v>681</v>
      </c>
      <c r="B386" s="153" t="s">
        <v>384</v>
      </c>
      <c r="C386" s="153" t="s">
        <v>48</v>
      </c>
      <c r="D386" s="153" t="s">
        <v>484</v>
      </c>
      <c r="E386" s="153" t="s">
        <v>104</v>
      </c>
      <c r="F386" s="141">
        <v>5482935</v>
      </c>
    </row>
    <row r="387" spans="1:6" s="132" customFormat="1" ht="47.25" x14ac:dyDescent="0.2">
      <c r="A387" s="140" t="s">
        <v>1143</v>
      </c>
      <c r="B387" s="153" t="s">
        <v>384</v>
      </c>
      <c r="C387" s="153" t="s">
        <v>48</v>
      </c>
      <c r="D387" s="153" t="s">
        <v>1111</v>
      </c>
      <c r="E387" s="153" t="s">
        <v>104</v>
      </c>
      <c r="F387" s="141">
        <v>5482935</v>
      </c>
    </row>
    <row r="388" spans="1:6" s="132" customFormat="1" ht="94.5" x14ac:dyDescent="0.2">
      <c r="A388" s="140" t="s">
        <v>1144</v>
      </c>
      <c r="B388" s="153" t="s">
        <v>384</v>
      </c>
      <c r="C388" s="153" t="s">
        <v>48</v>
      </c>
      <c r="D388" s="153" t="s">
        <v>1113</v>
      </c>
      <c r="E388" s="153" t="s">
        <v>104</v>
      </c>
      <c r="F388" s="141">
        <v>4952288</v>
      </c>
    </row>
    <row r="389" spans="1:6" s="136" customFormat="1" ht="47.25" x14ac:dyDescent="0.2">
      <c r="A389" s="140" t="s">
        <v>373</v>
      </c>
      <c r="B389" s="153" t="s">
        <v>384</v>
      </c>
      <c r="C389" s="153" t="s">
        <v>48</v>
      </c>
      <c r="D389" s="153" t="s">
        <v>1113</v>
      </c>
      <c r="E389" s="153" t="s">
        <v>142</v>
      </c>
      <c r="F389" s="141">
        <v>4952288</v>
      </c>
    </row>
    <row r="390" spans="1:6" s="136" customFormat="1" ht="31.5" x14ac:dyDescent="0.2">
      <c r="A390" s="140" t="s">
        <v>1375</v>
      </c>
      <c r="B390" s="153" t="s">
        <v>384</v>
      </c>
      <c r="C390" s="153" t="s">
        <v>48</v>
      </c>
      <c r="D390" s="153" t="s">
        <v>1287</v>
      </c>
      <c r="E390" s="153" t="s">
        <v>104</v>
      </c>
      <c r="F390" s="141">
        <v>270000</v>
      </c>
    </row>
    <row r="391" spans="1:6" s="136" customFormat="1" ht="47.25" x14ac:dyDescent="0.2">
      <c r="A391" s="140" t="s">
        <v>373</v>
      </c>
      <c r="B391" s="153" t="s">
        <v>384</v>
      </c>
      <c r="C391" s="153" t="s">
        <v>48</v>
      </c>
      <c r="D391" s="153" t="s">
        <v>1287</v>
      </c>
      <c r="E391" s="153" t="s">
        <v>142</v>
      </c>
      <c r="F391" s="141">
        <v>270000</v>
      </c>
    </row>
    <row r="392" spans="1:6" s="136" customFormat="1" ht="110.25" x14ac:dyDescent="0.2">
      <c r="A392" s="140" t="s">
        <v>1145</v>
      </c>
      <c r="B392" s="153" t="s">
        <v>384</v>
      </c>
      <c r="C392" s="153" t="s">
        <v>48</v>
      </c>
      <c r="D392" s="153" t="s">
        <v>1115</v>
      </c>
      <c r="E392" s="153" t="s">
        <v>104</v>
      </c>
      <c r="F392" s="141">
        <v>260647</v>
      </c>
    </row>
    <row r="393" spans="1:6" s="136" customFormat="1" ht="47.25" x14ac:dyDescent="0.2">
      <c r="A393" s="140" t="s">
        <v>373</v>
      </c>
      <c r="B393" s="153" t="s">
        <v>384</v>
      </c>
      <c r="C393" s="153" t="s">
        <v>48</v>
      </c>
      <c r="D393" s="153" t="s">
        <v>1115</v>
      </c>
      <c r="E393" s="153" t="s">
        <v>142</v>
      </c>
      <c r="F393" s="141">
        <v>260647</v>
      </c>
    </row>
    <row r="394" spans="1:6" s="144" customFormat="1" ht="31.5" x14ac:dyDescent="0.2">
      <c r="A394" s="140" t="s">
        <v>256</v>
      </c>
      <c r="B394" s="153" t="s">
        <v>384</v>
      </c>
      <c r="C394" s="153" t="s">
        <v>50</v>
      </c>
      <c r="D394" s="153" t="s">
        <v>110</v>
      </c>
      <c r="E394" s="153" t="s">
        <v>104</v>
      </c>
      <c r="F394" s="141">
        <v>900250</v>
      </c>
    </row>
    <row r="395" spans="1:6" s="144" customFormat="1" ht="47.25" x14ac:dyDescent="0.2">
      <c r="A395" s="140" t="s">
        <v>676</v>
      </c>
      <c r="B395" s="153" t="s">
        <v>384</v>
      </c>
      <c r="C395" s="153" t="s">
        <v>50</v>
      </c>
      <c r="D395" s="153" t="s">
        <v>121</v>
      </c>
      <c r="E395" s="153" t="s">
        <v>104</v>
      </c>
      <c r="F395" s="141">
        <v>900250</v>
      </c>
    </row>
    <row r="396" spans="1:6" s="144" customFormat="1" ht="63" x14ac:dyDescent="0.2">
      <c r="A396" s="140" t="s">
        <v>1209</v>
      </c>
      <c r="B396" s="153" t="s">
        <v>384</v>
      </c>
      <c r="C396" s="153" t="s">
        <v>50</v>
      </c>
      <c r="D396" s="153" t="s">
        <v>122</v>
      </c>
      <c r="E396" s="153" t="s">
        <v>104</v>
      </c>
      <c r="F396" s="141">
        <v>900250</v>
      </c>
    </row>
    <row r="397" spans="1:6" s="144" customFormat="1" ht="47.25" x14ac:dyDescent="0.2">
      <c r="A397" s="140" t="s">
        <v>1067</v>
      </c>
      <c r="B397" s="153" t="s">
        <v>384</v>
      </c>
      <c r="C397" s="153" t="s">
        <v>50</v>
      </c>
      <c r="D397" s="153" t="s">
        <v>928</v>
      </c>
      <c r="E397" s="153" t="s">
        <v>104</v>
      </c>
      <c r="F397" s="141">
        <v>410250</v>
      </c>
    </row>
    <row r="398" spans="1:6" s="144" customFormat="1" ht="31.5" x14ac:dyDescent="0.2">
      <c r="A398" s="140" t="s">
        <v>1068</v>
      </c>
      <c r="B398" s="153" t="s">
        <v>384</v>
      </c>
      <c r="C398" s="153" t="s">
        <v>50</v>
      </c>
      <c r="D398" s="153" t="s">
        <v>930</v>
      </c>
      <c r="E398" s="153" t="s">
        <v>104</v>
      </c>
      <c r="F398" s="141">
        <v>410250</v>
      </c>
    </row>
    <row r="399" spans="1:6" s="144" customFormat="1" ht="31.5" x14ac:dyDescent="0.2">
      <c r="A399" s="140" t="s">
        <v>362</v>
      </c>
      <c r="B399" s="153" t="s">
        <v>384</v>
      </c>
      <c r="C399" s="153" t="s">
        <v>50</v>
      </c>
      <c r="D399" s="153" t="s">
        <v>930</v>
      </c>
      <c r="E399" s="153" t="s">
        <v>93</v>
      </c>
      <c r="F399" s="141">
        <v>410250</v>
      </c>
    </row>
    <row r="400" spans="1:6" s="144" customFormat="1" ht="31.5" x14ac:dyDescent="0.2">
      <c r="A400" s="140" t="s">
        <v>1069</v>
      </c>
      <c r="B400" s="153" t="s">
        <v>384</v>
      </c>
      <c r="C400" s="153" t="s">
        <v>50</v>
      </c>
      <c r="D400" s="153" t="s">
        <v>932</v>
      </c>
      <c r="E400" s="153" t="s">
        <v>104</v>
      </c>
      <c r="F400" s="141">
        <v>100000</v>
      </c>
    </row>
    <row r="401" spans="1:6" s="144" customFormat="1" x14ac:dyDescent="0.2">
      <c r="A401" s="140" t="s">
        <v>1070</v>
      </c>
      <c r="B401" s="153" t="s">
        <v>384</v>
      </c>
      <c r="C401" s="153" t="s">
        <v>50</v>
      </c>
      <c r="D401" s="153" t="s">
        <v>934</v>
      </c>
      <c r="E401" s="153" t="s">
        <v>104</v>
      </c>
      <c r="F401" s="141">
        <v>100000</v>
      </c>
    </row>
    <row r="402" spans="1:6" s="144" customFormat="1" ht="31.5" x14ac:dyDescent="0.2">
      <c r="A402" s="140" t="s">
        <v>362</v>
      </c>
      <c r="B402" s="153" t="s">
        <v>384</v>
      </c>
      <c r="C402" s="153" t="s">
        <v>50</v>
      </c>
      <c r="D402" s="153" t="s">
        <v>934</v>
      </c>
      <c r="E402" s="153" t="s">
        <v>93</v>
      </c>
      <c r="F402" s="141">
        <v>100000</v>
      </c>
    </row>
    <row r="403" spans="1:6" s="144" customFormat="1" ht="78.75" x14ac:dyDescent="0.2">
      <c r="A403" s="140" t="s">
        <v>1071</v>
      </c>
      <c r="B403" s="153" t="s">
        <v>384</v>
      </c>
      <c r="C403" s="153" t="s">
        <v>50</v>
      </c>
      <c r="D403" s="153" t="s">
        <v>936</v>
      </c>
      <c r="E403" s="153" t="s">
        <v>104</v>
      </c>
      <c r="F403" s="141">
        <v>390000</v>
      </c>
    </row>
    <row r="404" spans="1:6" s="144" customFormat="1" ht="31.5" x14ac:dyDescent="0.2">
      <c r="A404" s="140" t="s">
        <v>1072</v>
      </c>
      <c r="B404" s="153" t="s">
        <v>384</v>
      </c>
      <c r="C404" s="153" t="s">
        <v>50</v>
      </c>
      <c r="D404" s="153" t="s">
        <v>938</v>
      </c>
      <c r="E404" s="153" t="s">
        <v>104</v>
      </c>
      <c r="F404" s="141">
        <v>390000</v>
      </c>
    </row>
    <row r="405" spans="1:6" s="144" customFormat="1" ht="31.5" x14ac:dyDescent="0.2">
      <c r="A405" s="140" t="s">
        <v>362</v>
      </c>
      <c r="B405" s="153" t="s">
        <v>384</v>
      </c>
      <c r="C405" s="153" t="s">
        <v>50</v>
      </c>
      <c r="D405" s="153" t="s">
        <v>938</v>
      </c>
      <c r="E405" s="153" t="s">
        <v>93</v>
      </c>
      <c r="F405" s="141">
        <v>390000</v>
      </c>
    </row>
    <row r="406" spans="1:6" s="144" customFormat="1" x14ac:dyDescent="0.2">
      <c r="A406" s="140" t="s">
        <v>257</v>
      </c>
      <c r="B406" s="153" t="s">
        <v>384</v>
      </c>
      <c r="C406" s="153" t="s">
        <v>82</v>
      </c>
      <c r="D406" s="153" t="s">
        <v>110</v>
      </c>
      <c r="E406" s="153" t="s">
        <v>104</v>
      </c>
      <c r="F406" s="141">
        <v>85216446.540000007</v>
      </c>
    </row>
    <row r="407" spans="1:6" s="144" customFormat="1" x14ac:dyDescent="0.2">
      <c r="A407" s="140" t="s">
        <v>258</v>
      </c>
      <c r="B407" s="153" t="s">
        <v>384</v>
      </c>
      <c r="C407" s="153" t="s">
        <v>83</v>
      </c>
      <c r="D407" s="153" t="s">
        <v>110</v>
      </c>
      <c r="E407" s="153" t="s">
        <v>104</v>
      </c>
      <c r="F407" s="141">
        <v>15008512</v>
      </c>
    </row>
    <row r="408" spans="1:6" s="144" customFormat="1" ht="47.25" x14ac:dyDescent="0.2">
      <c r="A408" s="140" t="s">
        <v>676</v>
      </c>
      <c r="B408" s="153" t="s">
        <v>384</v>
      </c>
      <c r="C408" s="153" t="s">
        <v>83</v>
      </c>
      <c r="D408" s="153" t="s">
        <v>121</v>
      </c>
      <c r="E408" s="153" t="s">
        <v>104</v>
      </c>
      <c r="F408" s="141">
        <v>15008512</v>
      </c>
    </row>
    <row r="409" spans="1:6" s="144" customFormat="1" ht="63" x14ac:dyDescent="0.2">
      <c r="A409" s="140" t="s">
        <v>706</v>
      </c>
      <c r="B409" s="153" t="s">
        <v>384</v>
      </c>
      <c r="C409" s="153" t="s">
        <v>83</v>
      </c>
      <c r="D409" s="153" t="s">
        <v>123</v>
      </c>
      <c r="E409" s="153" t="s">
        <v>104</v>
      </c>
      <c r="F409" s="141">
        <v>15008512</v>
      </c>
    </row>
    <row r="410" spans="1:6" s="144" customFormat="1" x14ac:dyDescent="0.2">
      <c r="A410" s="140" t="s">
        <v>1073</v>
      </c>
      <c r="B410" s="153" t="s">
        <v>384</v>
      </c>
      <c r="C410" s="153" t="s">
        <v>83</v>
      </c>
      <c r="D410" s="153" t="s">
        <v>940</v>
      </c>
      <c r="E410" s="153" t="s">
        <v>104</v>
      </c>
      <c r="F410" s="141">
        <v>15008512</v>
      </c>
    </row>
    <row r="411" spans="1:6" s="144" customFormat="1" ht="63" x14ac:dyDescent="0.2">
      <c r="A411" s="140" t="s">
        <v>1074</v>
      </c>
      <c r="B411" s="153" t="s">
        <v>384</v>
      </c>
      <c r="C411" s="153" t="s">
        <v>83</v>
      </c>
      <c r="D411" s="153" t="s">
        <v>942</v>
      </c>
      <c r="E411" s="153" t="s">
        <v>104</v>
      </c>
      <c r="F411" s="141">
        <v>14258086.4</v>
      </c>
    </row>
    <row r="412" spans="1:6" s="144" customFormat="1" ht="31.5" x14ac:dyDescent="0.2">
      <c r="A412" s="140" t="s">
        <v>362</v>
      </c>
      <c r="B412" s="153" t="s">
        <v>384</v>
      </c>
      <c r="C412" s="153" t="s">
        <v>83</v>
      </c>
      <c r="D412" s="153" t="s">
        <v>942</v>
      </c>
      <c r="E412" s="153" t="s">
        <v>93</v>
      </c>
      <c r="F412" s="141">
        <v>14258086.4</v>
      </c>
    </row>
    <row r="413" spans="1:6" s="144" customFormat="1" ht="63" x14ac:dyDescent="0.2">
      <c r="A413" s="140" t="s">
        <v>1075</v>
      </c>
      <c r="B413" s="153" t="s">
        <v>384</v>
      </c>
      <c r="C413" s="153" t="s">
        <v>83</v>
      </c>
      <c r="D413" s="153" t="s">
        <v>944</v>
      </c>
      <c r="E413" s="153" t="s">
        <v>104</v>
      </c>
      <c r="F413" s="141">
        <v>750425.59999999998</v>
      </c>
    </row>
    <row r="414" spans="1:6" s="144" customFormat="1" ht="31.5" x14ac:dyDescent="0.2">
      <c r="A414" s="140" t="s">
        <v>362</v>
      </c>
      <c r="B414" s="153" t="s">
        <v>384</v>
      </c>
      <c r="C414" s="153" t="s">
        <v>83</v>
      </c>
      <c r="D414" s="153" t="s">
        <v>944</v>
      </c>
      <c r="E414" s="153" t="s">
        <v>93</v>
      </c>
      <c r="F414" s="141">
        <v>750425.59999999998</v>
      </c>
    </row>
    <row r="415" spans="1:6" s="144" customFormat="1" x14ac:dyDescent="0.2">
      <c r="A415" s="140" t="s">
        <v>260</v>
      </c>
      <c r="B415" s="153" t="s">
        <v>384</v>
      </c>
      <c r="C415" s="153" t="s">
        <v>6</v>
      </c>
      <c r="D415" s="153" t="s">
        <v>110</v>
      </c>
      <c r="E415" s="153" t="s">
        <v>104</v>
      </c>
      <c r="F415" s="141">
        <v>69829184.540000007</v>
      </c>
    </row>
    <row r="416" spans="1:6" s="144" customFormat="1" ht="47.25" x14ac:dyDescent="0.2">
      <c r="A416" s="140" t="s">
        <v>676</v>
      </c>
      <c r="B416" s="153" t="s">
        <v>384</v>
      </c>
      <c r="C416" s="153" t="s">
        <v>6</v>
      </c>
      <c r="D416" s="153" t="s">
        <v>121</v>
      </c>
      <c r="E416" s="153" t="s">
        <v>104</v>
      </c>
      <c r="F416" s="141">
        <v>38917431.579999998</v>
      </c>
    </row>
    <row r="417" spans="1:6" s="144" customFormat="1" ht="63" x14ac:dyDescent="0.2">
      <c r="A417" s="140" t="s">
        <v>706</v>
      </c>
      <c r="B417" s="153" t="s">
        <v>384</v>
      </c>
      <c r="C417" s="153" t="s">
        <v>6</v>
      </c>
      <c r="D417" s="153" t="s">
        <v>123</v>
      </c>
      <c r="E417" s="153" t="s">
        <v>104</v>
      </c>
      <c r="F417" s="141">
        <v>38917431.579999998</v>
      </c>
    </row>
    <row r="418" spans="1:6" s="144" customFormat="1" ht="47.25" x14ac:dyDescent="0.2">
      <c r="A418" s="140" t="s">
        <v>707</v>
      </c>
      <c r="B418" s="153" t="s">
        <v>384</v>
      </c>
      <c r="C418" s="153" t="s">
        <v>6</v>
      </c>
      <c r="D418" s="153" t="s">
        <v>379</v>
      </c>
      <c r="E418" s="153" t="s">
        <v>104</v>
      </c>
      <c r="F418" s="141">
        <v>37867431.579999998</v>
      </c>
    </row>
    <row r="419" spans="1:6" s="144" customFormat="1" ht="31.5" x14ac:dyDescent="0.2">
      <c r="A419" s="140" t="s">
        <v>366</v>
      </c>
      <c r="B419" s="153" t="s">
        <v>384</v>
      </c>
      <c r="C419" s="153" t="s">
        <v>6</v>
      </c>
      <c r="D419" s="153" t="s">
        <v>512</v>
      </c>
      <c r="E419" s="153" t="s">
        <v>104</v>
      </c>
      <c r="F419" s="141">
        <v>35974060</v>
      </c>
    </row>
    <row r="420" spans="1:6" s="144" customFormat="1" ht="47.25" x14ac:dyDescent="0.2">
      <c r="A420" s="140" t="s">
        <v>373</v>
      </c>
      <c r="B420" s="153" t="s">
        <v>384</v>
      </c>
      <c r="C420" s="153" t="s">
        <v>6</v>
      </c>
      <c r="D420" s="153" t="s">
        <v>512</v>
      </c>
      <c r="E420" s="153" t="s">
        <v>142</v>
      </c>
      <c r="F420" s="141">
        <v>35974060</v>
      </c>
    </row>
    <row r="421" spans="1:6" s="144" customFormat="1" ht="47.25" x14ac:dyDescent="0.2">
      <c r="A421" s="140" t="s">
        <v>367</v>
      </c>
      <c r="B421" s="153" t="s">
        <v>384</v>
      </c>
      <c r="C421" s="153" t="s">
        <v>6</v>
      </c>
      <c r="D421" s="153" t="s">
        <v>513</v>
      </c>
      <c r="E421" s="153" t="s">
        <v>104</v>
      </c>
      <c r="F421" s="141">
        <v>1893371.58</v>
      </c>
    </row>
    <row r="422" spans="1:6" s="144" customFormat="1" ht="47.25" x14ac:dyDescent="0.2">
      <c r="A422" s="140" t="s">
        <v>373</v>
      </c>
      <c r="B422" s="153" t="s">
        <v>384</v>
      </c>
      <c r="C422" s="153" t="s">
        <v>6</v>
      </c>
      <c r="D422" s="153" t="s">
        <v>513</v>
      </c>
      <c r="E422" s="153" t="s">
        <v>142</v>
      </c>
      <c r="F422" s="141">
        <v>1893371.58</v>
      </c>
    </row>
    <row r="423" spans="1:6" s="144" customFormat="1" ht="78.75" x14ac:dyDescent="0.2">
      <c r="A423" s="140" t="s">
        <v>1076</v>
      </c>
      <c r="B423" s="153" t="s">
        <v>384</v>
      </c>
      <c r="C423" s="153" t="s">
        <v>6</v>
      </c>
      <c r="D423" s="153" t="s">
        <v>950</v>
      </c>
      <c r="E423" s="153" t="s">
        <v>104</v>
      </c>
      <c r="F423" s="141">
        <v>1050000</v>
      </c>
    </row>
    <row r="424" spans="1:6" s="144" customFormat="1" ht="63" x14ac:dyDescent="0.2">
      <c r="A424" s="140" t="s">
        <v>1077</v>
      </c>
      <c r="B424" s="153" t="s">
        <v>384</v>
      </c>
      <c r="C424" s="153" t="s">
        <v>6</v>
      </c>
      <c r="D424" s="153" t="s">
        <v>952</v>
      </c>
      <c r="E424" s="153" t="s">
        <v>104</v>
      </c>
      <c r="F424" s="141">
        <v>1050000</v>
      </c>
    </row>
    <row r="425" spans="1:6" s="144" customFormat="1" ht="31.5" x14ac:dyDescent="0.2">
      <c r="A425" s="140" t="s">
        <v>362</v>
      </c>
      <c r="B425" s="153" t="s">
        <v>384</v>
      </c>
      <c r="C425" s="153" t="s">
        <v>6</v>
      </c>
      <c r="D425" s="153" t="s">
        <v>952</v>
      </c>
      <c r="E425" s="153" t="s">
        <v>93</v>
      </c>
      <c r="F425" s="141">
        <v>1050000</v>
      </c>
    </row>
    <row r="426" spans="1:6" s="144" customFormat="1" ht="63" x14ac:dyDescent="0.2">
      <c r="A426" s="140" t="s">
        <v>708</v>
      </c>
      <c r="B426" s="153" t="s">
        <v>384</v>
      </c>
      <c r="C426" s="153" t="s">
        <v>6</v>
      </c>
      <c r="D426" s="153" t="s">
        <v>203</v>
      </c>
      <c r="E426" s="153" t="s">
        <v>104</v>
      </c>
      <c r="F426" s="141">
        <v>30911752.960000001</v>
      </c>
    </row>
    <row r="427" spans="1:6" s="144" customFormat="1" ht="31.5" x14ac:dyDescent="0.2">
      <c r="A427" s="140" t="s">
        <v>1376</v>
      </c>
      <c r="B427" s="153" t="s">
        <v>384</v>
      </c>
      <c r="C427" s="153" t="s">
        <v>6</v>
      </c>
      <c r="D427" s="153" t="s">
        <v>1295</v>
      </c>
      <c r="E427" s="153" t="s">
        <v>104</v>
      </c>
      <c r="F427" s="141">
        <v>200000</v>
      </c>
    </row>
    <row r="428" spans="1:6" s="144" customFormat="1" ht="31.5" x14ac:dyDescent="0.2">
      <c r="A428" s="140" t="s">
        <v>1377</v>
      </c>
      <c r="B428" s="153" t="s">
        <v>384</v>
      </c>
      <c r="C428" s="153" t="s">
        <v>6</v>
      </c>
      <c r="D428" s="153" t="s">
        <v>1297</v>
      </c>
      <c r="E428" s="153" t="s">
        <v>104</v>
      </c>
      <c r="F428" s="141">
        <v>200000</v>
      </c>
    </row>
    <row r="429" spans="1:6" s="144" customFormat="1" ht="31.5" x14ac:dyDescent="0.2">
      <c r="A429" s="140" t="s">
        <v>362</v>
      </c>
      <c r="B429" s="153" t="s">
        <v>384</v>
      </c>
      <c r="C429" s="153" t="s">
        <v>6</v>
      </c>
      <c r="D429" s="153" t="s">
        <v>1297</v>
      </c>
      <c r="E429" s="153" t="s">
        <v>93</v>
      </c>
      <c r="F429" s="141">
        <v>64032.2</v>
      </c>
    </row>
    <row r="430" spans="1:6" s="144" customFormat="1" x14ac:dyDescent="0.2">
      <c r="A430" s="140" t="s">
        <v>321</v>
      </c>
      <c r="B430" s="153" t="s">
        <v>384</v>
      </c>
      <c r="C430" s="153" t="s">
        <v>6</v>
      </c>
      <c r="D430" s="153" t="s">
        <v>1297</v>
      </c>
      <c r="E430" s="153" t="s">
        <v>107</v>
      </c>
      <c r="F430" s="141">
        <v>135967.79999999999</v>
      </c>
    </row>
    <row r="431" spans="1:6" s="144" customFormat="1" ht="31.5" x14ac:dyDescent="0.2">
      <c r="A431" s="140" t="s">
        <v>1079</v>
      </c>
      <c r="B431" s="153" t="s">
        <v>384</v>
      </c>
      <c r="C431" s="153" t="s">
        <v>6</v>
      </c>
      <c r="D431" s="153" t="s">
        <v>966</v>
      </c>
      <c r="E431" s="153" t="s">
        <v>104</v>
      </c>
      <c r="F431" s="141">
        <v>885000</v>
      </c>
    </row>
    <row r="432" spans="1:6" s="144" customFormat="1" ht="47.25" x14ac:dyDescent="0.2">
      <c r="A432" s="140" t="s">
        <v>1080</v>
      </c>
      <c r="B432" s="153" t="s">
        <v>384</v>
      </c>
      <c r="C432" s="153" t="s">
        <v>6</v>
      </c>
      <c r="D432" s="153" t="s">
        <v>968</v>
      </c>
      <c r="E432" s="153" t="s">
        <v>104</v>
      </c>
      <c r="F432" s="141">
        <v>885000</v>
      </c>
    </row>
    <row r="433" spans="1:6" s="144" customFormat="1" ht="47.25" x14ac:dyDescent="0.2">
      <c r="A433" s="140" t="s">
        <v>328</v>
      </c>
      <c r="B433" s="153" t="s">
        <v>384</v>
      </c>
      <c r="C433" s="153" t="s">
        <v>6</v>
      </c>
      <c r="D433" s="153" t="s">
        <v>968</v>
      </c>
      <c r="E433" s="153" t="s">
        <v>47</v>
      </c>
      <c r="F433" s="141">
        <v>885000</v>
      </c>
    </row>
    <row r="434" spans="1:6" s="144" customFormat="1" ht="31.5" x14ac:dyDescent="0.2">
      <c r="A434" s="140" t="s">
        <v>1081</v>
      </c>
      <c r="B434" s="153" t="s">
        <v>384</v>
      </c>
      <c r="C434" s="153" t="s">
        <v>6</v>
      </c>
      <c r="D434" s="153" t="s">
        <v>782</v>
      </c>
      <c r="E434" s="153" t="s">
        <v>104</v>
      </c>
      <c r="F434" s="141">
        <v>3696400</v>
      </c>
    </row>
    <row r="435" spans="1:6" s="144" customFormat="1" ht="31.5" x14ac:dyDescent="0.2">
      <c r="A435" s="140" t="s">
        <v>1082</v>
      </c>
      <c r="B435" s="153" t="s">
        <v>384</v>
      </c>
      <c r="C435" s="153" t="s">
        <v>6</v>
      </c>
      <c r="D435" s="153" t="s">
        <v>783</v>
      </c>
      <c r="E435" s="153" t="s">
        <v>104</v>
      </c>
      <c r="F435" s="141">
        <v>3696400</v>
      </c>
    </row>
    <row r="436" spans="1:6" s="144" customFormat="1" ht="47.25" x14ac:dyDescent="0.2">
      <c r="A436" s="140" t="s">
        <v>328</v>
      </c>
      <c r="B436" s="153" t="s">
        <v>384</v>
      </c>
      <c r="C436" s="153" t="s">
        <v>6</v>
      </c>
      <c r="D436" s="153" t="s">
        <v>783</v>
      </c>
      <c r="E436" s="153" t="s">
        <v>47</v>
      </c>
      <c r="F436" s="141">
        <v>3696400</v>
      </c>
    </row>
    <row r="437" spans="1:6" s="144" customFormat="1" ht="31.5" x14ac:dyDescent="0.2">
      <c r="A437" s="140" t="s">
        <v>854</v>
      </c>
      <c r="B437" s="153" t="s">
        <v>384</v>
      </c>
      <c r="C437" s="153" t="s">
        <v>6</v>
      </c>
      <c r="D437" s="153" t="s">
        <v>785</v>
      </c>
      <c r="E437" s="153" t="s">
        <v>104</v>
      </c>
      <c r="F437" s="141">
        <v>16031034.4</v>
      </c>
    </row>
    <row r="438" spans="1:6" s="144" customFormat="1" ht="47.25" x14ac:dyDescent="0.2">
      <c r="A438" s="140" t="s">
        <v>1083</v>
      </c>
      <c r="B438" s="153" t="s">
        <v>384</v>
      </c>
      <c r="C438" s="153" t="s">
        <v>6</v>
      </c>
      <c r="D438" s="153" t="s">
        <v>972</v>
      </c>
      <c r="E438" s="153" t="s">
        <v>104</v>
      </c>
      <c r="F438" s="141">
        <v>14678301.26</v>
      </c>
    </row>
    <row r="439" spans="1:6" s="144" customFormat="1" ht="31.5" x14ac:dyDescent="0.2">
      <c r="A439" s="140" t="s">
        <v>362</v>
      </c>
      <c r="B439" s="153" t="s">
        <v>384</v>
      </c>
      <c r="C439" s="153" t="s">
        <v>6</v>
      </c>
      <c r="D439" s="153" t="s">
        <v>972</v>
      </c>
      <c r="E439" s="153" t="s">
        <v>93</v>
      </c>
      <c r="F439" s="141">
        <v>14678301.26</v>
      </c>
    </row>
    <row r="440" spans="1:6" s="144" customFormat="1" ht="31.5" x14ac:dyDescent="0.2">
      <c r="A440" s="140" t="s">
        <v>855</v>
      </c>
      <c r="B440" s="153" t="s">
        <v>384</v>
      </c>
      <c r="C440" s="153" t="s">
        <v>6</v>
      </c>
      <c r="D440" s="153" t="s">
        <v>787</v>
      </c>
      <c r="E440" s="153" t="s">
        <v>104</v>
      </c>
      <c r="F440" s="141">
        <v>1352733.14</v>
      </c>
    </row>
    <row r="441" spans="1:6" s="144" customFormat="1" ht="31.5" x14ac:dyDescent="0.2">
      <c r="A441" s="140" t="s">
        <v>362</v>
      </c>
      <c r="B441" s="153" t="s">
        <v>384</v>
      </c>
      <c r="C441" s="153" t="s">
        <v>6</v>
      </c>
      <c r="D441" s="153" t="s">
        <v>787</v>
      </c>
      <c r="E441" s="153" t="s">
        <v>93</v>
      </c>
      <c r="F441" s="141">
        <v>1352733.14</v>
      </c>
    </row>
    <row r="442" spans="1:6" s="144" customFormat="1" ht="63" x14ac:dyDescent="0.2">
      <c r="A442" s="140" t="s">
        <v>1269</v>
      </c>
      <c r="B442" s="153" t="s">
        <v>384</v>
      </c>
      <c r="C442" s="153" t="s">
        <v>6</v>
      </c>
      <c r="D442" s="153" t="s">
        <v>1230</v>
      </c>
      <c r="E442" s="153" t="s">
        <v>104</v>
      </c>
      <c r="F442" s="141">
        <v>2800000</v>
      </c>
    </row>
    <row r="443" spans="1:6" s="144" customFormat="1" ht="63" x14ac:dyDescent="0.2">
      <c r="A443" s="140" t="s">
        <v>1252</v>
      </c>
      <c r="B443" s="153" t="s">
        <v>384</v>
      </c>
      <c r="C443" s="153" t="s">
        <v>6</v>
      </c>
      <c r="D443" s="153" t="s">
        <v>1232</v>
      </c>
      <c r="E443" s="153" t="s">
        <v>104</v>
      </c>
      <c r="F443" s="141">
        <v>2800000</v>
      </c>
    </row>
    <row r="444" spans="1:6" s="144" customFormat="1" ht="47.25" x14ac:dyDescent="0.2">
      <c r="A444" s="140" t="s">
        <v>328</v>
      </c>
      <c r="B444" s="153" t="s">
        <v>384</v>
      </c>
      <c r="C444" s="153" t="s">
        <v>6</v>
      </c>
      <c r="D444" s="153" t="s">
        <v>1232</v>
      </c>
      <c r="E444" s="153" t="s">
        <v>47</v>
      </c>
      <c r="F444" s="141">
        <v>2800000</v>
      </c>
    </row>
    <row r="445" spans="1:6" s="144" customFormat="1" ht="31.5" x14ac:dyDescent="0.2">
      <c r="A445" s="140" t="s">
        <v>1060</v>
      </c>
      <c r="B445" s="153" t="s">
        <v>384</v>
      </c>
      <c r="C445" s="153" t="s">
        <v>6</v>
      </c>
      <c r="D445" s="153" t="s">
        <v>974</v>
      </c>
      <c r="E445" s="153" t="s">
        <v>104</v>
      </c>
      <c r="F445" s="141">
        <v>7299318.5599999996</v>
      </c>
    </row>
    <row r="446" spans="1:6" s="144" customFormat="1" ht="63" x14ac:dyDescent="0.2">
      <c r="A446" s="140" t="s">
        <v>1146</v>
      </c>
      <c r="B446" s="153" t="s">
        <v>384</v>
      </c>
      <c r="C446" s="153" t="s">
        <v>6</v>
      </c>
      <c r="D446" s="153" t="s">
        <v>1123</v>
      </c>
      <c r="E446" s="153" t="s">
        <v>104</v>
      </c>
      <c r="F446" s="141">
        <v>7299318.5599999996</v>
      </c>
    </row>
    <row r="447" spans="1:6" s="144" customFormat="1" ht="31.5" x14ac:dyDescent="0.2">
      <c r="A447" s="140" t="s">
        <v>362</v>
      </c>
      <c r="B447" s="153" t="s">
        <v>384</v>
      </c>
      <c r="C447" s="153" t="s">
        <v>6</v>
      </c>
      <c r="D447" s="153" t="s">
        <v>1123</v>
      </c>
      <c r="E447" s="153" t="s">
        <v>93</v>
      </c>
      <c r="F447" s="141">
        <v>6849318.5599999996</v>
      </c>
    </row>
    <row r="448" spans="1:6" s="144" customFormat="1" ht="47.25" x14ac:dyDescent="0.2">
      <c r="A448" s="140" t="s">
        <v>328</v>
      </c>
      <c r="B448" s="153" t="s">
        <v>384</v>
      </c>
      <c r="C448" s="153" t="s">
        <v>6</v>
      </c>
      <c r="D448" s="153" t="s">
        <v>1123</v>
      </c>
      <c r="E448" s="153" t="s">
        <v>47</v>
      </c>
      <c r="F448" s="141">
        <v>450000</v>
      </c>
    </row>
    <row r="449" spans="1:6" s="144" customFormat="1" ht="31.5" x14ac:dyDescent="0.2">
      <c r="A449" s="140" t="s">
        <v>263</v>
      </c>
      <c r="B449" s="153" t="s">
        <v>384</v>
      </c>
      <c r="C449" s="153" t="s">
        <v>76</v>
      </c>
      <c r="D449" s="153" t="s">
        <v>110</v>
      </c>
      <c r="E449" s="153" t="s">
        <v>104</v>
      </c>
      <c r="F449" s="141">
        <v>378750</v>
      </c>
    </row>
    <row r="450" spans="1:6" s="144" customFormat="1" ht="47.25" x14ac:dyDescent="0.2">
      <c r="A450" s="140" t="s">
        <v>676</v>
      </c>
      <c r="B450" s="153" t="s">
        <v>384</v>
      </c>
      <c r="C450" s="153" t="s">
        <v>76</v>
      </c>
      <c r="D450" s="153" t="s">
        <v>121</v>
      </c>
      <c r="E450" s="153" t="s">
        <v>104</v>
      </c>
      <c r="F450" s="141">
        <v>378750</v>
      </c>
    </row>
    <row r="451" spans="1:6" s="144" customFormat="1" ht="63" x14ac:dyDescent="0.2">
      <c r="A451" s="140" t="s">
        <v>706</v>
      </c>
      <c r="B451" s="153" t="s">
        <v>384</v>
      </c>
      <c r="C451" s="153" t="s">
        <v>76</v>
      </c>
      <c r="D451" s="153" t="s">
        <v>123</v>
      </c>
      <c r="E451" s="153" t="s">
        <v>104</v>
      </c>
      <c r="F451" s="141">
        <v>378750</v>
      </c>
    </row>
    <row r="452" spans="1:6" s="144" customFormat="1" ht="47.25" x14ac:dyDescent="0.2">
      <c r="A452" s="140" t="s">
        <v>1196</v>
      </c>
      <c r="B452" s="153" t="s">
        <v>384</v>
      </c>
      <c r="C452" s="153" t="s">
        <v>76</v>
      </c>
      <c r="D452" s="153" t="s">
        <v>789</v>
      </c>
      <c r="E452" s="153" t="s">
        <v>104</v>
      </c>
      <c r="F452" s="141">
        <v>65000</v>
      </c>
    </row>
    <row r="453" spans="1:6" s="144" customFormat="1" ht="31.5" x14ac:dyDescent="0.2">
      <c r="A453" s="140" t="s">
        <v>1197</v>
      </c>
      <c r="B453" s="153" t="s">
        <v>384</v>
      </c>
      <c r="C453" s="153" t="s">
        <v>76</v>
      </c>
      <c r="D453" s="153" t="s">
        <v>790</v>
      </c>
      <c r="E453" s="153" t="s">
        <v>104</v>
      </c>
      <c r="F453" s="141">
        <v>65000</v>
      </c>
    </row>
    <row r="454" spans="1:6" s="144" customFormat="1" ht="31.5" x14ac:dyDescent="0.2">
      <c r="A454" s="140" t="s">
        <v>362</v>
      </c>
      <c r="B454" s="153" t="s">
        <v>384</v>
      </c>
      <c r="C454" s="153" t="s">
        <v>76</v>
      </c>
      <c r="D454" s="153" t="s">
        <v>790</v>
      </c>
      <c r="E454" s="153" t="s">
        <v>93</v>
      </c>
      <c r="F454" s="141">
        <v>65000</v>
      </c>
    </row>
    <row r="455" spans="1:6" s="144" customFormat="1" ht="63" x14ac:dyDescent="0.2">
      <c r="A455" s="140" t="s">
        <v>1084</v>
      </c>
      <c r="B455" s="153" t="s">
        <v>384</v>
      </c>
      <c r="C455" s="153" t="s">
        <v>76</v>
      </c>
      <c r="D455" s="153" t="s">
        <v>980</v>
      </c>
      <c r="E455" s="153" t="s">
        <v>104</v>
      </c>
      <c r="F455" s="141">
        <v>313750</v>
      </c>
    </row>
    <row r="456" spans="1:6" s="144" customFormat="1" ht="47.25" x14ac:dyDescent="0.2">
      <c r="A456" s="140" t="s">
        <v>1085</v>
      </c>
      <c r="B456" s="153" t="s">
        <v>384</v>
      </c>
      <c r="C456" s="153" t="s">
        <v>76</v>
      </c>
      <c r="D456" s="153" t="s">
        <v>982</v>
      </c>
      <c r="E456" s="153" t="s">
        <v>104</v>
      </c>
      <c r="F456" s="141">
        <v>313750</v>
      </c>
    </row>
    <row r="457" spans="1:6" s="144" customFormat="1" ht="31.5" x14ac:dyDescent="0.2">
      <c r="A457" s="140" t="s">
        <v>362</v>
      </c>
      <c r="B457" s="153" t="s">
        <v>384</v>
      </c>
      <c r="C457" s="153" t="s">
        <v>76</v>
      </c>
      <c r="D457" s="153" t="s">
        <v>982</v>
      </c>
      <c r="E457" s="153" t="s">
        <v>93</v>
      </c>
      <c r="F457" s="141">
        <v>313750</v>
      </c>
    </row>
    <row r="458" spans="1:6" s="144" customFormat="1" ht="47.25" x14ac:dyDescent="0.2">
      <c r="A458" s="140" t="s">
        <v>856</v>
      </c>
      <c r="B458" s="153" t="s">
        <v>709</v>
      </c>
      <c r="C458" s="153" t="s">
        <v>84</v>
      </c>
      <c r="D458" s="153" t="s">
        <v>110</v>
      </c>
      <c r="E458" s="153" t="s">
        <v>104</v>
      </c>
      <c r="F458" s="141">
        <v>252493355.66</v>
      </c>
    </row>
    <row r="459" spans="1:6" s="144" customFormat="1" x14ac:dyDescent="0.2">
      <c r="A459" s="140" t="s">
        <v>235</v>
      </c>
      <c r="B459" s="153" t="s">
        <v>709</v>
      </c>
      <c r="C459" s="153" t="s">
        <v>65</v>
      </c>
      <c r="D459" s="153" t="s">
        <v>110</v>
      </c>
      <c r="E459" s="153" t="s">
        <v>104</v>
      </c>
      <c r="F459" s="141">
        <v>505000</v>
      </c>
    </row>
    <row r="460" spans="1:6" s="144" customFormat="1" x14ac:dyDescent="0.2">
      <c r="A460" s="140" t="s">
        <v>244</v>
      </c>
      <c r="B460" s="153" t="s">
        <v>709</v>
      </c>
      <c r="C460" s="153" t="s">
        <v>21</v>
      </c>
      <c r="D460" s="153" t="s">
        <v>110</v>
      </c>
      <c r="E460" s="153" t="s">
        <v>104</v>
      </c>
      <c r="F460" s="141">
        <v>505000</v>
      </c>
    </row>
    <row r="461" spans="1:6" s="144" customFormat="1" ht="63" x14ac:dyDescent="0.2">
      <c r="A461" s="140" t="s">
        <v>649</v>
      </c>
      <c r="B461" s="153" t="s">
        <v>709</v>
      </c>
      <c r="C461" s="153" t="s">
        <v>21</v>
      </c>
      <c r="D461" s="153" t="s">
        <v>111</v>
      </c>
      <c r="E461" s="153" t="s">
        <v>104</v>
      </c>
      <c r="F461" s="141">
        <v>105000</v>
      </c>
    </row>
    <row r="462" spans="1:6" s="144" customFormat="1" ht="63" x14ac:dyDescent="0.2">
      <c r="A462" s="140" t="s">
        <v>655</v>
      </c>
      <c r="B462" s="153" t="s">
        <v>709</v>
      </c>
      <c r="C462" s="153" t="s">
        <v>21</v>
      </c>
      <c r="D462" s="153" t="s">
        <v>449</v>
      </c>
      <c r="E462" s="153" t="s">
        <v>104</v>
      </c>
      <c r="F462" s="141">
        <v>105000</v>
      </c>
    </row>
    <row r="463" spans="1:6" s="144" customFormat="1" ht="47.25" x14ac:dyDescent="0.2">
      <c r="A463" s="140" t="s">
        <v>656</v>
      </c>
      <c r="B463" s="153" t="s">
        <v>709</v>
      </c>
      <c r="C463" s="153" t="s">
        <v>21</v>
      </c>
      <c r="D463" s="153" t="s">
        <v>451</v>
      </c>
      <c r="E463" s="153" t="s">
        <v>104</v>
      </c>
      <c r="F463" s="141">
        <v>105000</v>
      </c>
    </row>
    <row r="464" spans="1:6" s="144" customFormat="1" ht="31.5" x14ac:dyDescent="0.2">
      <c r="A464" s="140" t="s">
        <v>657</v>
      </c>
      <c r="B464" s="153" t="s">
        <v>709</v>
      </c>
      <c r="C464" s="153" t="s">
        <v>21</v>
      </c>
      <c r="D464" s="153" t="s">
        <v>453</v>
      </c>
      <c r="E464" s="153" t="s">
        <v>104</v>
      </c>
      <c r="F464" s="141">
        <v>105000</v>
      </c>
    </row>
    <row r="465" spans="1:6" s="144" customFormat="1" ht="31.5" x14ac:dyDescent="0.2">
      <c r="A465" s="140" t="s">
        <v>362</v>
      </c>
      <c r="B465" s="153" t="s">
        <v>709</v>
      </c>
      <c r="C465" s="153" t="s">
        <v>21</v>
      </c>
      <c r="D465" s="153" t="s">
        <v>453</v>
      </c>
      <c r="E465" s="153" t="s">
        <v>93</v>
      </c>
      <c r="F465" s="141">
        <v>105000</v>
      </c>
    </row>
    <row r="466" spans="1:6" s="144" customFormat="1" ht="47.25" x14ac:dyDescent="0.2">
      <c r="A466" s="140" t="s">
        <v>660</v>
      </c>
      <c r="B466" s="153" t="s">
        <v>709</v>
      </c>
      <c r="C466" s="153" t="s">
        <v>21</v>
      </c>
      <c r="D466" s="153" t="s">
        <v>117</v>
      </c>
      <c r="E466" s="153" t="s">
        <v>104</v>
      </c>
      <c r="F466" s="141">
        <v>400000</v>
      </c>
    </row>
    <row r="467" spans="1:6" s="144" customFormat="1" ht="47.25" x14ac:dyDescent="0.2">
      <c r="A467" s="140" t="s">
        <v>661</v>
      </c>
      <c r="B467" s="153" t="s">
        <v>709</v>
      </c>
      <c r="C467" s="153" t="s">
        <v>21</v>
      </c>
      <c r="D467" s="153" t="s">
        <v>467</v>
      </c>
      <c r="E467" s="153" t="s">
        <v>104</v>
      </c>
      <c r="F467" s="141">
        <v>400000</v>
      </c>
    </row>
    <row r="468" spans="1:6" s="144" customFormat="1" ht="94.5" x14ac:dyDescent="0.2">
      <c r="A468" s="140" t="s">
        <v>662</v>
      </c>
      <c r="B468" s="153" t="s">
        <v>709</v>
      </c>
      <c r="C468" s="153" t="s">
        <v>21</v>
      </c>
      <c r="D468" s="153" t="s">
        <v>469</v>
      </c>
      <c r="E468" s="153" t="s">
        <v>104</v>
      </c>
      <c r="F468" s="141">
        <v>400000</v>
      </c>
    </row>
    <row r="469" spans="1:6" s="144" customFormat="1" ht="31.5" x14ac:dyDescent="0.2">
      <c r="A469" s="140" t="s">
        <v>362</v>
      </c>
      <c r="B469" s="153" t="s">
        <v>709</v>
      </c>
      <c r="C469" s="153" t="s">
        <v>21</v>
      </c>
      <c r="D469" s="153" t="s">
        <v>469</v>
      </c>
      <c r="E469" s="153" t="s">
        <v>93</v>
      </c>
      <c r="F469" s="141">
        <v>400000</v>
      </c>
    </row>
    <row r="470" spans="1:6" s="144" customFormat="1" x14ac:dyDescent="0.2">
      <c r="A470" s="140" t="s">
        <v>264</v>
      </c>
      <c r="B470" s="153" t="s">
        <v>709</v>
      </c>
      <c r="C470" s="153" t="s">
        <v>51</v>
      </c>
      <c r="D470" s="153" t="s">
        <v>110</v>
      </c>
      <c r="E470" s="153" t="s">
        <v>104</v>
      </c>
      <c r="F470" s="141">
        <v>61684239.399999999</v>
      </c>
    </row>
    <row r="471" spans="1:6" s="144" customFormat="1" x14ac:dyDescent="0.2">
      <c r="A471" s="140" t="s">
        <v>265</v>
      </c>
      <c r="B471" s="153" t="s">
        <v>709</v>
      </c>
      <c r="C471" s="153" t="s">
        <v>52</v>
      </c>
      <c r="D471" s="153" t="s">
        <v>110</v>
      </c>
      <c r="E471" s="153" t="s">
        <v>104</v>
      </c>
      <c r="F471" s="141">
        <v>61684239.399999999</v>
      </c>
    </row>
    <row r="472" spans="1:6" s="144" customFormat="1" ht="63" x14ac:dyDescent="0.2">
      <c r="A472" s="140" t="s">
        <v>710</v>
      </c>
      <c r="B472" s="153" t="s">
        <v>709</v>
      </c>
      <c r="C472" s="153" t="s">
        <v>52</v>
      </c>
      <c r="D472" s="153" t="s">
        <v>127</v>
      </c>
      <c r="E472" s="153" t="s">
        <v>104</v>
      </c>
      <c r="F472" s="141">
        <v>61684239.399999999</v>
      </c>
    </row>
    <row r="473" spans="1:6" s="144" customFormat="1" ht="31.5" x14ac:dyDescent="0.2">
      <c r="A473" s="140" t="s">
        <v>711</v>
      </c>
      <c r="B473" s="153" t="s">
        <v>709</v>
      </c>
      <c r="C473" s="153" t="s">
        <v>52</v>
      </c>
      <c r="D473" s="153" t="s">
        <v>340</v>
      </c>
      <c r="E473" s="153" t="s">
        <v>104</v>
      </c>
      <c r="F473" s="141">
        <v>32421710.969999999</v>
      </c>
    </row>
    <row r="474" spans="1:6" s="144" customFormat="1" ht="63" x14ac:dyDescent="0.2">
      <c r="A474" s="140" t="s">
        <v>320</v>
      </c>
      <c r="B474" s="153" t="s">
        <v>709</v>
      </c>
      <c r="C474" s="153" t="s">
        <v>52</v>
      </c>
      <c r="D474" s="153" t="s">
        <v>526</v>
      </c>
      <c r="E474" s="153" t="s">
        <v>104</v>
      </c>
      <c r="F474" s="141">
        <v>250000</v>
      </c>
    </row>
    <row r="475" spans="1:6" s="144" customFormat="1" ht="47.25" x14ac:dyDescent="0.2">
      <c r="A475" s="140" t="s">
        <v>328</v>
      </c>
      <c r="B475" s="153" t="s">
        <v>709</v>
      </c>
      <c r="C475" s="153" t="s">
        <v>52</v>
      </c>
      <c r="D475" s="153" t="s">
        <v>526</v>
      </c>
      <c r="E475" s="153" t="s">
        <v>47</v>
      </c>
      <c r="F475" s="141">
        <v>250000</v>
      </c>
    </row>
    <row r="476" spans="1:6" s="144" customFormat="1" ht="31.5" x14ac:dyDescent="0.2">
      <c r="A476" s="140" t="s">
        <v>1371</v>
      </c>
      <c r="B476" s="153" t="s">
        <v>709</v>
      </c>
      <c r="C476" s="153" t="s">
        <v>52</v>
      </c>
      <c r="D476" s="153" t="s">
        <v>1305</v>
      </c>
      <c r="E476" s="153" t="s">
        <v>104</v>
      </c>
      <c r="F476" s="141">
        <v>1167320</v>
      </c>
    </row>
    <row r="477" spans="1:6" s="144" customFormat="1" ht="47.25" x14ac:dyDescent="0.2">
      <c r="A477" s="140" t="s">
        <v>328</v>
      </c>
      <c r="B477" s="153" t="s">
        <v>709</v>
      </c>
      <c r="C477" s="153" t="s">
        <v>52</v>
      </c>
      <c r="D477" s="153" t="s">
        <v>1305</v>
      </c>
      <c r="E477" s="153" t="s">
        <v>47</v>
      </c>
      <c r="F477" s="141">
        <v>1167320</v>
      </c>
    </row>
    <row r="478" spans="1:6" s="144" customFormat="1" ht="47.25" x14ac:dyDescent="0.2">
      <c r="A478" s="140" t="s">
        <v>857</v>
      </c>
      <c r="B478" s="153" t="s">
        <v>709</v>
      </c>
      <c r="C478" s="153" t="s">
        <v>52</v>
      </c>
      <c r="D478" s="153" t="s">
        <v>527</v>
      </c>
      <c r="E478" s="153" t="s">
        <v>104</v>
      </c>
      <c r="F478" s="141">
        <v>31004390.969999999</v>
      </c>
    </row>
    <row r="479" spans="1:6" s="144" customFormat="1" ht="47.25" x14ac:dyDescent="0.2">
      <c r="A479" s="140" t="s">
        <v>328</v>
      </c>
      <c r="B479" s="153" t="s">
        <v>709</v>
      </c>
      <c r="C479" s="153" t="s">
        <v>52</v>
      </c>
      <c r="D479" s="153" t="s">
        <v>527</v>
      </c>
      <c r="E479" s="153" t="s">
        <v>47</v>
      </c>
      <c r="F479" s="141">
        <v>31004390.969999999</v>
      </c>
    </row>
    <row r="480" spans="1:6" s="144" customFormat="1" ht="31.5" x14ac:dyDescent="0.2">
      <c r="A480" s="140" t="s">
        <v>713</v>
      </c>
      <c r="B480" s="153" t="s">
        <v>709</v>
      </c>
      <c r="C480" s="153" t="s">
        <v>52</v>
      </c>
      <c r="D480" s="153" t="s">
        <v>341</v>
      </c>
      <c r="E480" s="153" t="s">
        <v>104</v>
      </c>
      <c r="F480" s="141">
        <v>240538</v>
      </c>
    </row>
    <row r="481" spans="1:6" s="144" customFormat="1" ht="31.5" x14ac:dyDescent="0.2">
      <c r="A481" s="140" t="s">
        <v>714</v>
      </c>
      <c r="B481" s="153" t="s">
        <v>709</v>
      </c>
      <c r="C481" s="153" t="s">
        <v>52</v>
      </c>
      <c r="D481" s="153" t="s">
        <v>531</v>
      </c>
      <c r="E481" s="153" t="s">
        <v>104</v>
      </c>
      <c r="F481" s="141">
        <v>240538</v>
      </c>
    </row>
    <row r="482" spans="1:6" s="144" customFormat="1" ht="47.25" x14ac:dyDescent="0.2">
      <c r="A482" s="140" t="s">
        <v>328</v>
      </c>
      <c r="B482" s="153" t="s">
        <v>709</v>
      </c>
      <c r="C482" s="153" t="s">
        <v>52</v>
      </c>
      <c r="D482" s="153" t="s">
        <v>531</v>
      </c>
      <c r="E482" s="153" t="s">
        <v>47</v>
      </c>
      <c r="F482" s="141">
        <v>240538</v>
      </c>
    </row>
    <row r="483" spans="1:6" s="144" customFormat="1" ht="47.25" x14ac:dyDescent="0.2">
      <c r="A483" s="140" t="s">
        <v>1086</v>
      </c>
      <c r="B483" s="153" t="s">
        <v>709</v>
      </c>
      <c r="C483" s="153" t="s">
        <v>52</v>
      </c>
      <c r="D483" s="153" t="s">
        <v>984</v>
      </c>
      <c r="E483" s="153" t="s">
        <v>104</v>
      </c>
      <c r="F483" s="141">
        <v>70000</v>
      </c>
    </row>
    <row r="484" spans="1:6" s="144" customFormat="1" ht="31.5" x14ac:dyDescent="0.2">
      <c r="A484" s="140" t="s">
        <v>1087</v>
      </c>
      <c r="B484" s="153" t="s">
        <v>709</v>
      </c>
      <c r="C484" s="153" t="s">
        <v>52</v>
      </c>
      <c r="D484" s="153" t="s">
        <v>986</v>
      </c>
      <c r="E484" s="153" t="s">
        <v>104</v>
      </c>
      <c r="F484" s="141">
        <v>70000</v>
      </c>
    </row>
    <row r="485" spans="1:6" s="144" customFormat="1" ht="47.25" x14ac:dyDescent="0.2">
      <c r="A485" s="140" t="s">
        <v>328</v>
      </c>
      <c r="B485" s="153" t="s">
        <v>709</v>
      </c>
      <c r="C485" s="153" t="s">
        <v>52</v>
      </c>
      <c r="D485" s="153" t="s">
        <v>986</v>
      </c>
      <c r="E485" s="153" t="s">
        <v>47</v>
      </c>
      <c r="F485" s="141">
        <v>70000</v>
      </c>
    </row>
    <row r="486" spans="1:6" s="144" customFormat="1" ht="63" x14ac:dyDescent="0.2">
      <c r="A486" s="140" t="s">
        <v>1088</v>
      </c>
      <c r="B486" s="153" t="s">
        <v>709</v>
      </c>
      <c r="C486" s="153" t="s">
        <v>52</v>
      </c>
      <c r="D486" s="153" t="s">
        <v>988</v>
      </c>
      <c r="E486" s="153" t="s">
        <v>104</v>
      </c>
      <c r="F486" s="141">
        <v>34650</v>
      </c>
    </row>
    <row r="487" spans="1:6" s="144" customFormat="1" ht="47.25" x14ac:dyDescent="0.2">
      <c r="A487" s="140" t="s">
        <v>1089</v>
      </c>
      <c r="B487" s="153" t="s">
        <v>709</v>
      </c>
      <c r="C487" s="153" t="s">
        <v>52</v>
      </c>
      <c r="D487" s="153" t="s">
        <v>990</v>
      </c>
      <c r="E487" s="153" t="s">
        <v>104</v>
      </c>
      <c r="F487" s="141">
        <v>34650</v>
      </c>
    </row>
    <row r="488" spans="1:6" s="144" customFormat="1" ht="47.25" x14ac:dyDescent="0.2">
      <c r="A488" s="140" t="s">
        <v>328</v>
      </c>
      <c r="B488" s="153" t="s">
        <v>709</v>
      </c>
      <c r="C488" s="153" t="s">
        <v>52</v>
      </c>
      <c r="D488" s="153" t="s">
        <v>990</v>
      </c>
      <c r="E488" s="153" t="s">
        <v>47</v>
      </c>
      <c r="F488" s="141">
        <v>34650</v>
      </c>
    </row>
    <row r="489" spans="1:6" s="144" customFormat="1" ht="31.5" x14ac:dyDescent="0.2">
      <c r="A489" s="140" t="s">
        <v>1378</v>
      </c>
      <c r="B489" s="153" t="s">
        <v>709</v>
      </c>
      <c r="C489" s="153" t="s">
        <v>52</v>
      </c>
      <c r="D489" s="153" t="s">
        <v>1307</v>
      </c>
      <c r="E489" s="153" t="s">
        <v>104</v>
      </c>
      <c r="F489" s="141">
        <v>28917340.43</v>
      </c>
    </row>
    <row r="490" spans="1:6" s="144" customFormat="1" ht="78.75" x14ac:dyDescent="0.2">
      <c r="A490" s="140" t="s">
        <v>1379</v>
      </c>
      <c r="B490" s="153" t="s">
        <v>709</v>
      </c>
      <c r="C490" s="153" t="s">
        <v>52</v>
      </c>
      <c r="D490" s="153" t="s">
        <v>1309</v>
      </c>
      <c r="E490" s="153" t="s">
        <v>104</v>
      </c>
      <c r="F490" s="141">
        <v>28917340.43</v>
      </c>
    </row>
    <row r="491" spans="1:6" s="144" customFormat="1" ht="47.25" x14ac:dyDescent="0.2">
      <c r="A491" s="140" t="s">
        <v>328</v>
      </c>
      <c r="B491" s="153" t="s">
        <v>709</v>
      </c>
      <c r="C491" s="153" t="s">
        <v>52</v>
      </c>
      <c r="D491" s="153" t="s">
        <v>1309</v>
      </c>
      <c r="E491" s="153" t="s">
        <v>47</v>
      </c>
      <c r="F491" s="141">
        <v>28917340.43</v>
      </c>
    </row>
    <row r="492" spans="1:6" s="144" customFormat="1" x14ac:dyDescent="0.2">
      <c r="A492" s="140" t="s">
        <v>267</v>
      </c>
      <c r="B492" s="153" t="s">
        <v>709</v>
      </c>
      <c r="C492" s="153" t="s">
        <v>2</v>
      </c>
      <c r="D492" s="153" t="s">
        <v>110</v>
      </c>
      <c r="E492" s="153" t="s">
        <v>104</v>
      </c>
      <c r="F492" s="141">
        <v>159294921.25999999</v>
      </c>
    </row>
    <row r="493" spans="1:6" s="144" customFormat="1" x14ac:dyDescent="0.2">
      <c r="A493" s="140" t="s">
        <v>268</v>
      </c>
      <c r="B493" s="153" t="s">
        <v>709</v>
      </c>
      <c r="C493" s="153" t="s">
        <v>29</v>
      </c>
      <c r="D493" s="153" t="s">
        <v>110</v>
      </c>
      <c r="E493" s="153" t="s">
        <v>104</v>
      </c>
      <c r="F493" s="141">
        <v>159294921.25999999</v>
      </c>
    </row>
    <row r="494" spans="1:6" s="144" customFormat="1" x14ac:dyDescent="0.2">
      <c r="A494" s="140" t="s">
        <v>715</v>
      </c>
      <c r="B494" s="153" t="s">
        <v>709</v>
      </c>
      <c r="C494" s="153" t="s">
        <v>29</v>
      </c>
      <c r="D494" s="153" t="s">
        <v>128</v>
      </c>
      <c r="E494" s="153" t="s">
        <v>104</v>
      </c>
      <c r="F494" s="141">
        <v>159294921.25999999</v>
      </c>
    </row>
    <row r="495" spans="1:6" s="144" customFormat="1" x14ac:dyDescent="0.2">
      <c r="A495" s="140" t="s">
        <v>716</v>
      </c>
      <c r="B495" s="153" t="s">
        <v>709</v>
      </c>
      <c r="C495" s="153" t="s">
        <v>29</v>
      </c>
      <c r="D495" s="153" t="s">
        <v>129</v>
      </c>
      <c r="E495" s="153" t="s">
        <v>104</v>
      </c>
      <c r="F495" s="141">
        <v>58105649</v>
      </c>
    </row>
    <row r="496" spans="1:6" s="144" customFormat="1" ht="63" x14ac:dyDescent="0.2">
      <c r="A496" s="140" t="s">
        <v>370</v>
      </c>
      <c r="B496" s="153" t="s">
        <v>709</v>
      </c>
      <c r="C496" s="153" t="s">
        <v>29</v>
      </c>
      <c r="D496" s="153" t="s">
        <v>343</v>
      </c>
      <c r="E496" s="153" t="s">
        <v>104</v>
      </c>
      <c r="F496" s="141">
        <v>39040978</v>
      </c>
    </row>
    <row r="497" spans="1:6" s="144" customFormat="1" ht="63" x14ac:dyDescent="0.2">
      <c r="A497" s="140" t="s">
        <v>320</v>
      </c>
      <c r="B497" s="153" t="s">
        <v>709</v>
      </c>
      <c r="C497" s="153" t="s">
        <v>29</v>
      </c>
      <c r="D497" s="153" t="s">
        <v>534</v>
      </c>
      <c r="E497" s="153" t="s">
        <v>104</v>
      </c>
      <c r="F497" s="141">
        <v>240000</v>
      </c>
    </row>
    <row r="498" spans="1:6" s="144" customFormat="1" ht="47.25" x14ac:dyDescent="0.2">
      <c r="A498" s="140" t="s">
        <v>328</v>
      </c>
      <c r="B498" s="153" t="s">
        <v>709</v>
      </c>
      <c r="C498" s="153" t="s">
        <v>29</v>
      </c>
      <c r="D498" s="153" t="s">
        <v>534</v>
      </c>
      <c r="E498" s="153" t="s">
        <v>47</v>
      </c>
      <c r="F498" s="141">
        <v>240000</v>
      </c>
    </row>
    <row r="499" spans="1:6" s="144" customFormat="1" ht="78.75" x14ac:dyDescent="0.2">
      <c r="A499" s="140" t="s">
        <v>327</v>
      </c>
      <c r="B499" s="153" t="s">
        <v>709</v>
      </c>
      <c r="C499" s="153" t="s">
        <v>29</v>
      </c>
      <c r="D499" s="153" t="s">
        <v>143</v>
      </c>
      <c r="E499" s="153" t="s">
        <v>104</v>
      </c>
      <c r="F499" s="141">
        <v>30202822</v>
      </c>
    </row>
    <row r="500" spans="1:6" s="144" customFormat="1" ht="47.25" x14ac:dyDescent="0.2">
      <c r="A500" s="140" t="s">
        <v>328</v>
      </c>
      <c r="B500" s="153" t="s">
        <v>709</v>
      </c>
      <c r="C500" s="153" t="s">
        <v>29</v>
      </c>
      <c r="D500" s="153" t="s">
        <v>143</v>
      </c>
      <c r="E500" s="153" t="s">
        <v>47</v>
      </c>
      <c r="F500" s="141">
        <v>30202822</v>
      </c>
    </row>
    <row r="501" spans="1:6" s="144" customFormat="1" ht="63" x14ac:dyDescent="0.2">
      <c r="A501" s="140" t="s">
        <v>717</v>
      </c>
      <c r="B501" s="153" t="s">
        <v>709</v>
      </c>
      <c r="C501" s="153" t="s">
        <v>29</v>
      </c>
      <c r="D501" s="153" t="s">
        <v>991</v>
      </c>
      <c r="E501" s="153" t="s">
        <v>104</v>
      </c>
      <c r="F501" s="141">
        <v>6283194</v>
      </c>
    </row>
    <row r="502" spans="1:6" s="144" customFormat="1" ht="47.25" x14ac:dyDescent="0.2">
      <c r="A502" s="140" t="s">
        <v>328</v>
      </c>
      <c r="B502" s="153" t="s">
        <v>709</v>
      </c>
      <c r="C502" s="153" t="s">
        <v>29</v>
      </c>
      <c r="D502" s="153" t="s">
        <v>991</v>
      </c>
      <c r="E502" s="153" t="s">
        <v>47</v>
      </c>
      <c r="F502" s="141">
        <v>6283194</v>
      </c>
    </row>
    <row r="503" spans="1:6" s="144" customFormat="1" ht="47.25" x14ac:dyDescent="0.2">
      <c r="A503" s="140" t="s">
        <v>1380</v>
      </c>
      <c r="B503" s="153" t="s">
        <v>709</v>
      </c>
      <c r="C503" s="153" t="s">
        <v>29</v>
      </c>
      <c r="D503" s="153" t="s">
        <v>1311</v>
      </c>
      <c r="E503" s="153" t="s">
        <v>104</v>
      </c>
      <c r="F503" s="141">
        <v>725340</v>
      </c>
    </row>
    <row r="504" spans="1:6" s="144" customFormat="1" ht="47.25" x14ac:dyDescent="0.2">
      <c r="A504" s="140" t="s">
        <v>328</v>
      </c>
      <c r="B504" s="153" t="s">
        <v>709</v>
      </c>
      <c r="C504" s="153" t="s">
        <v>29</v>
      </c>
      <c r="D504" s="153" t="s">
        <v>1311</v>
      </c>
      <c r="E504" s="153" t="s">
        <v>47</v>
      </c>
      <c r="F504" s="141">
        <v>725340</v>
      </c>
    </row>
    <row r="505" spans="1:6" s="144" customFormat="1" ht="63" x14ac:dyDescent="0.2">
      <c r="A505" s="140" t="s">
        <v>712</v>
      </c>
      <c r="B505" s="153" t="s">
        <v>709</v>
      </c>
      <c r="C505" s="153" t="s">
        <v>29</v>
      </c>
      <c r="D505" s="153" t="s">
        <v>144</v>
      </c>
      <c r="E505" s="153" t="s">
        <v>104</v>
      </c>
      <c r="F505" s="141">
        <v>1589622</v>
      </c>
    </row>
    <row r="506" spans="1:6" s="144" customFormat="1" ht="47.25" x14ac:dyDescent="0.2">
      <c r="A506" s="140" t="s">
        <v>328</v>
      </c>
      <c r="B506" s="153" t="s">
        <v>709</v>
      </c>
      <c r="C506" s="153" t="s">
        <v>29</v>
      </c>
      <c r="D506" s="153" t="s">
        <v>144</v>
      </c>
      <c r="E506" s="153" t="s">
        <v>47</v>
      </c>
      <c r="F506" s="141">
        <v>1589622</v>
      </c>
    </row>
    <row r="507" spans="1:6" s="144" customFormat="1" ht="63" x14ac:dyDescent="0.2">
      <c r="A507" s="140" t="s">
        <v>718</v>
      </c>
      <c r="B507" s="153" t="s">
        <v>709</v>
      </c>
      <c r="C507" s="153" t="s">
        <v>29</v>
      </c>
      <c r="D507" s="153" t="s">
        <v>344</v>
      </c>
      <c r="E507" s="153" t="s">
        <v>104</v>
      </c>
      <c r="F507" s="141">
        <v>7641218</v>
      </c>
    </row>
    <row r="508" spans="1:6" s="144" customFormat="1" ht="63" x14ac:dyDescent="0.2">
      <c r="A508" s="140" t="s">
        <v>320</v>
      </c>
      <c r="B508" s="153" t="s">
        <v>709</v>
      </c>
      <c r="C508" s="153" t="s">
        <v>29</v>
      </c>
      <c r="D508" s="153" t="s">
        <v>537</v>
      </c>
      <c r="E508" s="153" t="s">
        <v>104</v>
      </c>
      <c r="F508" s="141">
        <v>50000</v>
      </c>
    </row>
    <row r="509" spans="1:6" s="144" customFormat="1" ht="47.25" x14ac:dyDescent="0.2">
      <c r="A509" s="140" t="s">
        <v>328</v>
      </c>
      <c r="B509" s="153" t="s">
        <v>709</v>
      </c>
      <c r="C509" s="153" t="s">
        <v>29</v>
      </c>
      <c r="D509" s="153" t="s">
        <v>537</v>
      </c>
      <c r="E509" s="153" t="s">
        <v>47</v>
      </c>
      <c r="F509" s="141">
        <v>50000</v>
      </c>
    </row>
    <row r="510" spans="1:6" s="144" customFormat="1" ht="78.75" x14ac:dyDescent="0.2">
      <c r="A510" s="140" t="s">
        <v>327</v>
      </c>
      <c r="B510" s="153" t="s">
        <v>709</v>
      </c>
      <c r="C510" s="153" t="s">
        <v>29</v>
      </c>
      <c r="D510" s="153" t="s">
        <v>538</v>
      </c>
      <c r="E510" s="153" t="s">
        <v>104</v>
      </c>
      <c r="F510" s="141">
        <v>5086791</v>
      </c>
    </row>
    <row r="511" spans="1:6" s="144" customFormat="1" ht="47.25" x14ac:dyDescent="0.2">
      <c r="A511" s="140" t="s">
        <v>328</v>
      </c>
      <c r="B511" s="153" t="s">
        <v>709</v>
      </c>
      <c r="C511" s="153" t="s">
        <v>29</v>
      </c>
      <c r="D511" s="153" t="s">
        <v>538</v>
      </c>
      <c r="E511" s="153" t="s">
        <v>47</v>
      </c>
      <c r="F511" s="141">
        <v>5086791</v>
      </c>
    </row>
    <row r="512" spans="1:6" s="144" customFormat="1" ht="47.25" x14ac:dyDescent="0.2">
      <c r="A512" s="140" t="s">
        <v>719</v>
      </c>
      <c r="B512" s="153" t="s">
        <v>709</v>
      </c>
      <c r="C512" s="153" t="s">
        <v>29</v>
      </c>
      <c r="D512" s="153" t="s">
        <v>992</v>
      </c>
      <c r="E512" s="153" t="s">
        <v>104</v>
      </c>
      <c r="F512" s="141">
        <v>2123701</v>
      </c>
    </row>
    <row r="513" spans="1:6" s="144" customFormat="1" ht="47.25" x14ac:dyDescent="0.2">
      <c r="A513" s="140" t="s">
        <v>328</v>
      </c>
      <c r="B513" s="153" t="s">
        <v>709</v>
      </c>
      <c r="C513" s="153" t="s">
        <v>29</v>
      </c>
      <c r="D513" s="153" t="s">
        <v>992</v>
      </c>
      <c r="E513" s="153" t="s">
        <v>47</v>
      </c>
      <c r="F513" s="141">
        <v>2123701</v>
      </c>
    </row>
    <row r="514" spans="1:6" s="144" customFormat="1" ht="47.25" x14ac:dyDescent="0.2">
      <c r="A514" s="140" t="s">
        <v>1380</v>
      </c>
      <c r="B514" s="153" t="s">
        <v>709</v>
      </c>
      <c r="C514" s="153" t="s">
        <v>29</v>
      </c>
      <c r="D514" s="153" t="s">
        <v>1312</v>
      </c>
      <c r="E514" s="153" t="s">
        <v>104</v>
      </c>
      <c r="F514" s="141">
        <v>113000</v>
      </c>
    </row>
    <row r="515" spans="1:6" s="144" customFormat="1" ht="47.25" x14ac:dyDescent="0.2">
      <c r="A515" s="140" t="s">
        <v>328</v>
      </c>
      <c r="B515" s="153" t="s">
        <v>709</v>
      </c>
      <c r="C515" s="153" t="s">
        <v>29</v>
      </c>
      <c r="D515" s="153" t="s">
        <v>1312</v>
      </c>
      <c r="E515" s="153" t="s">
        <v>47</v>
      </c>
      <c r="F515" s="141">
        <v>113000</v>
      </c>
    </row>
    <row r="516" spans="1:6" s="144" customFormat="1" ht="63" x14ac:dyDescent="0.2">
      <c r="A516" s="140" t="s">
        <v>712</v>
      </c>
      <c r="B516" s="153" t="s">
        <v>709</v>
      </c>
      <c r="C516" s="153" t="s">
        <v>29</v>
      </c>
      <c r="D516" s="153" t="s">
        <v>540</v>
      </c>
      <c r="E516" s="153" t="s">
        <v>104</v>
      </c>
      <c r="F516" s="141">
        <v>267726</v>
      </c>
    </row>
    <row r="517" spans="1:6" s="144" customFormat="1" ht="47.25" x14ac:dyDescent="0.2">
      <c r="A517" s="140" t="s">
        <v>328</v>
      </c>
      <c r="B517" s="153" t="s">
        <v>709</v>
      </c>
      <c r="C517" s="153" t="s">
        <v>29</v>
      </c>
      <c r="D517" s="153" t="s">
        <v>540</v>
      </c>
      <c r="E517" s="153" t="s">
        <v>47</v>
      </c>
      <c r="F517" s="141">
        <v>267726</v>
      </c>
    </row>
    <row r="518" spans="1:6" s="144" customFormat="1" ht="47.25" x14ac:dyDescent="0.2">
      <c r="A518" s="140" t="s">
        <v>720</v>
      </c>
      <c r="B518" s="153" t="s">
        <v>709</v>
      </c>
      <c r="C518" s="153" t="s">
        <v>29</v>
      </c>
      <c r="D518" s="153" t="s">
        <v>345</v>
      </c>
      <c r="E518" s="153" t="s">
        <v>104</v>
      </c>
      <c r="F518" s="141">
        <v>260000</v>
      </c>
    </row>
    <row r="519" spans="1:6" s="144" customFormat="1" x14ac:dyDescent="0.2">
      <c r="A519" s="140" t="s">
        <v>1381</v>
      </c>
      <c r="B519" s="153" t="s">
        <v>709</v>
      </c>
      <c r="C519" s="153" t="s">
        <v>29</v>
      </c>
      <c r="D519" s="153" t="s">
        <v>1314</v>
      </c>
      <c r="E519" s="153" t="s">
        <v>104</v>
      </c>
      <c r="F519" s="141">
        <v>260000</v>
      </c>
    </row>
    <row r="520" spans="1:6" s="144" customFormat="1" ht="47.25" x14ac:dyDescent="0.2">
      <c r="A520" s="140" t="s">
        <v>328</v>
      </c>
      <c r="B520" s="153" t="s">
        <v>709</v>
      </c>
      <c r="C520" s="153" t="s">
        <v>29</v>
      </c>
      <c r="D520" s="153" t="s">
        <v>1314</v>
      </c>
      <c r="E520" s="153" t="s">
        <v>47</v>
      </c>
      <c r="F520" s="141">
        <v>260000</v>
      </c>
    </row>
    <row r="521" spans="1:6" s="144" customFormat="1" ht="47.25" x14ac:dyDescent="0.2">
      <c r="A521" s="140" t="s">
        <v>1253</v>
      </c>
      <c r="B521" s="153" t="s">
        <v>709</v>
      </c>
      <c r="C521" s="153" t="s">
        <v>29</v>
      </c>
      <c r="D521" s="153" t="s">
        <v>1234</v>
      </c>
      <c r="E521" s="153" t="s">
        <v>104</v>
      </c>
      <c r="F521" s="141">
        <v>310000</v>
      </c>
    </row>
    <row r="522" spans="1:6" s="144" customFormat="1" ht="31.5" x14ac:dyDescent="0.2">
      <c r="A522" s="140" t="s">
        <v>1382</v>
      </c>
      <c r="B522" s="153" t="s">
        <v>709</v>
      </c>
      <c r="C522" s="153" t="s">
        <v>29</v>
      </c>
      <c r="D522" s="153" t="s">
        <v>1316</v>
      </c>
      <c r="E522" s="153" t="s">
        <v>104</v>
      </c>
      <c r="F522" s="141">
        <v>123000</v>
      </c>
    </row>
    <row r="523" spans="1:6" s="144" customFormat="1" ht="47.25" x14ac:dyDescent="0.2">
      <c r="A523" s="140" t="s">
        <v>328</v>
      </c>
      <c r="B523" s="153" t="s">
        <v>709</v>
      </c>
      <c r="C523" s="153" t="s">
        <v>29</v>
      </c>
      <c r="D523" s="153" t="s">
        <v>1316</v>
      </c>
      <c r="E523" s="153" t="s">
        <v>47</v>
      </c>
      <c r="F523" s="141">
        <v>123000</v>
      </c>
    </row>
    <row r="524" spans="1:6" s="144" customFormat="1" x14ac:dyDescent="0.2">
      <c r="A524" s="140" t="s">
        <v>1383</v>
      </c>
      <c r="B524" s="153" t="s">
        <v>709</v>
      </c>
      <c r="C524" s="153" t="s">
        <v>29</v>
      </c>
      <c r="D524" s="153" t="s">
        <v>1318</v>
      </c>
      <c r="E524" s="153" t="s">
        <v>104</v>
      </c>
      <c r="F524" s="141">
        <v>187000</v>
      </c>
    </row>
    <row r="525" spans="1:6" s="144" customFormat="1" ht="47.25" x14ac:dyDescent="0.2">
      <c r="A525" s="140" t="s">
        <v>328</v>
      </c>
      <c r="B525" s="153" t="s">
        <v>709</v>
      </c>
      <c r="C525" s="153" t="s">
        <v>29</v>
      </c>
      <c r="D525" s="153" t="s">
        <v>1318</v>
      </c>
      <c r="E525" s="153" t="s">
        <v>47</v>
      </c>
      <c r="F525" s="141">
        <v>187000</v>
      </c>
    </row>
    <row r="526" spans="1:6" s="144" customFormat="1" ht="63" x14ac:dyDescent="0.2">
      <c r="A526" s="140" t="s">
        <v>1147</v>
      </c>
      <c r="B526" s="153" t="s">
        <v>709</v>
      </c>
      <c r="C526" s="153" t="s">
        <v>29</v>
      </c>
      <c r="D526" s="153" t="s">
        <v>1125</v>
      </c>
      <c r="E526" s="153" t="s">
        <v>104</v>
      </c>
      <c r="F526" s="141">
        <v>853453</v>
      </c>
    </row>
    <row r="527" spans="1:6" s="144" customFormat="1" ht="78.75" x14ac:dyDescent="0.2">
      <c r="A527" s="140" t="s">
        <v>1384</v>
      </c>
      <c r="B527" s="153" t="s">
        <v>709</v>
      </c>
      <c r="C527" s="153" t="s">
        <v>29</v>
      </c>
      <c r="D527" s="153" t="s">
        <v>1320</v>
      </c>
      <c r="E527" s="153" t="s">
        <v>104</v>
      </c>
      <c r="F527" s="141">
        <v>853453</v>
      </c>
    </row>
    <row r="528" spans="1:6" s="144" customFormat="1" ht="47.25" x14ac:dyDescent="0.2">
      <c r="A528" s="140" t="s">
        <v>328</v>
      </c>
      <c r="B528" s="153" t="s">
        <v>709</v>
      </c>
      <c r="C528" s="153" t="s">
        <v>29</v>
      </c>
      <c r="D528" s="153" t="s">
        <v>1320</v>
      </c>
      <c r="E528" s="153" t="s">
        <v>47</v>
      </c>
      <c r="F528" s="141">
        <v>853453</v>
      </c>
    </row>
    <row r="529" spans="1:6" s="144" customFormat="1" x14ac:dyDescent="0.2">
      <c r="A529" s="140" t="s">
        <v>1385</v>
      </c>
      <c r="B529" s="153" t="s">
        <v>709</v>
      </c>
      <c r="C529" s="153" t="s">
        <v>29</v>
      </c>
      <c r="D529" s="153" t="s">
        <v>1322</v>
      </c>
      <c r="E529" s="153" t="s">
        <v>104</v>
      </c>
      <c r="F529" s="141">
        <v>10000000</v>
      </c>
    </row>
    <row r="530" spans="1:6" s="144" customFormat="1" ht="31.5" x14ac:dyDescent="0.2">
      <c r="A530" s="140" t="s">
        <v>1386</v>
      </c>
      <c r="B530" s="153" t="s">
        <v>709</v>
      </c>
      <c r="C530" s="153" t="s">
        <v>29</v>
      </c>
      <c r="D530" s="153" t="s">
        <v>1324</v>
      </c>
      <c r="E530" s="153" t="s">
        <v>104</v>
      </c>
      <c r="F530" s="141">
        <v>10000000</v>
      </c>
    </row>
    <row r="531" spans="1:6" s="144" customFormat="1" ht="47.25" x14ac:dyDescent="0.2">
      <c r="A531" s="140" t="s">
        <v>328</v>
      </c>
      <c r="B531" s="153" t="s">
        <v>709</v>
      </c>
      <c r="C531" s="153" t="s">
        <v>29</v>
      </c>
      <c r="D531" s="153" t="s">
        <v>1324</v>
      </c>
      <c r="E531" s="153" t="s">
        <v>47</v>
      </c>
      <c r="F531" s="141">
        <v>10000000</v>
      </c>
    </row>
    <row r="532" spans="1:6" s="144" customFormat="1" x14ac:dyDescent="0.2">
      <c r="A532" s="140" t="s">
        <v>721</v>
      </c>
      <c r="B532" s="153" t="s">
        <v>709</v>
      </c>
      <c r="C532" s="153" t="s">
        <v>29</v>
      </c>
      <c r="D532" s="153" t="s">
        <v>130</v>
      </c>
      <c r="E532" s="153" t="s">
        <v>104</v>
      </c>
      <c r="F532" s="141">
        <v>101189272.26000001</v>
      </c>
    </row>
    <row r="533" spans="1:6" s="144" customFormat="1" ht="47.25" x14ac:dyDescent="0.2">
      <c r="A533" s="140" t="s">
        <v>722</v>
      </c>
      <c r="B533" s="153" t="s">
        <v>709</v>
      </c>
      <c r="C533" s="153" t="s">
        <v>29</v>
      </c>
      <c r="D533" s="153" t="s">
        <v>304</v>
      </c>
      <c r="E533" s="153" t="s">
        <v>104</v>
      </c>
      <c r="F533" s="141">
        <v>70860206</v>
      </c>
    </row>
    <row r="534" spans="1:6" s="144" customFormat="1" ht="63" x14ac:dyDescent="0.2">
      <c r="A534" s="140" t="s">
        <v>320</v>
      </c>
      <c r="B534" s="153" t="s">
        <v>709</v>
      </c>
      <c r="C534" s="153" t="s">
        <v>29</v>
      </c>
      <c r="D534" s="153" t="s">
        <v>544</v>
      </c>
      <c r="E534" s="153" t="s">
        <v>104</v>
      </c>
      <c r="F534" s="141">
        <v>490000</v>
      </c>
    </row>
    <row r="535" spans="1:6" s="144" customFormat="1" ht="47.25" x14ac:dyDescent="0.2">
      <c r="A535" s="140" t="s">
        <v>328</v>
      </c>
      <c r="B535" s="153" t="s">
        <v>709</v>
      </c>
      <c r="C535" s="153" t="s">
        <v>29</v>
      </c>
      <c r="D535" s="153" t="s">
        <v>544</v>
      </c>
      <c r="E535" s="153" t="s">
        <v>47</v>
      </c>
      <c r="F535" s="141">
        <v>490000</v>
      </c>
    </row>
    <row r="536" spans="1:6" s="144" customFormat="1" ht="78.75" x14ac:dyDescent="0.2">
      <c r="A536" s="140" t="s">
        <v>327</v>
      </c>
      <c r="B536" s="153" t="s">
        <v>709</v>
      </c>
      <c r="C536" s="153" t="s">
        <v>29</v>
      </c>
      <c r="D536" s="153" t="s">
        <v>145</v>
      </c>
      <c r="E536" s="153" t="s">
        <v>104</v>
      </c>
      <c r="F536" s="141">
        <v>51019647</v>
      </c>
    </row>
    <row r="537" spans="1:6" s="144" customFormat="1" ht="47.25" x14ac:dyDescent="0.2">
      <c r="A537" s="140" t="s">
        <v>328</v>
      </c>
      <c r="B537" s="153" t="s">
        <v>709</v>
      </c>
      <c r="C537" s="153" t="s">
        <v>29</v>
      </c>
      <c r="D537" s="153" t="s">
        <v>145</v>
      </c>
      <c r="E537" s="153" t="s">
        <v>47</v>
      </c>
      <c r="F537" s="141">
        <v>51019647</v>
      </c>
    </row>
    <row r="538" spans="1:6" s="144" customFormat="1" ht="47.25" x14ac:dyDescent="0.2">
      <c r="A538" s="140" t="s">
        <v>723</v>
      </c>
      <c r="B538" s="153" t="s">
        <v>709</v>
      </c>
      <c r="C538" s="153" t="s">
        <v>29</v>
      </c>
      <c r="D538" s="153" t="s">
        <v>994</v>
      </c>
      <c r="E538" s="153" t="s">
        <v>104</v>
      </c>
      <c r="F538" s="141">
        <v>14386114</v>
      </c>
    </row>
    <row r="539" spans="1:6" s="144" customFormat="1" ht="47.25" x14ac:dyDescent="0.2">
      <c r="A539" s="140" t="s">
        <v>328</v>
      </c>
      <c r="B539" s="153" t="s">
        <v>709</v>
      </c>
      <c r="C539" s="153" t="s">
        <v>29</v>
      </c>
      <c r="D539" s="153" t="s">
        <v>994</v>
      </c>
      <c r="E539" s="153" t="s">
        <v>47</v>
      </c>
      <c r="F539" s="141">
        <v>14386114</v>
      </c>
    </row>
    <row r="540" spans="1:6" s="144" customFormat="1" ht="47.25" x14ac:dyDescent="0.2">
      <c r="A540" s="140" t="s">
        <v>1380</v>
      </c>
      <c r="B540" s="153" t="s">
        <v>709</v>
      </c>
      <c r="C540" s="153" t="s">
        <v>29</v>
      </c>
      <c r="D540" s="153" t="s">
        <v>1325</v>
      </c>
      <c r="E540" s="153" t="s">
        <v>104</v>
      </c>
      <c r="F540" s="141">
        <v>2279200</v>
      </c>
    </row>
    <row r="541" spans="1:6" s="144" customFormat="1" ht="47.25" x14ac:dyDescent="0.2">
      <c r="A541" s="140" t="s">
        <v>328</v>
      </c>
      <c r="B541" s="153" t="s">
        <v>709</v>
      </c>
      <c r="C541" s="153" t="s">
        <v>29</v>
      </c>
      <c r="D541" s="153" t="s">
        <v>1325</v>
      </c>
      <c r="E541" s="153" t="s">
        <v>47</v>
      </c>
      <c r="F541" s="141">
        <v>2279200</v>
      </c>
    </row>
    <row r="542" spans="1:6" s="144" customFormat="1" ht="63" x14ac:dyDescent="0.2">
      <c r="A542" s="140" t="s">
        <v>712</v>
      </c>
      <c r="B542" s="153" t="s">
        <v>709</v>
      </c>
      <c r="C542" s="153" t="s">
        <v>29</v>
      </c>
      <c r="D542" s="153" t="s">
        <v>146</v>
      </c>
      <c r="E542" s="153" t="s">
        <v>104</v>
      </c>
      <c r="F542" s="141">
        <v>2685245</v>
      </c>
    </row>
    <row r="543" spans="1:6" s="144" customFormat="1" ht="47.25" x14ac:dyDescent="0.2">
      <c r="A543" s="140" t="s">
        <v>328</v>
      </c>
      <c r="B543" s="153" t="s">
        <v>709</v>
      </c>
      <c r="C543" s="153" t="s">
        <v>29</v>
      </c>
      <c r="D543" s="153" t="s">
        <v>146</v>
      </c>
      <c r="E543" s="153" t="s">
        <v>47</v>
      </c>
      <c r="F543" s="141">
        <v>2685245</v>
      </c>
    </row>
    <row r="544" spans="1:6" s="144" customFormat="1" ht="31.5" x14ac:dyDescent="0.2">
      <c r="A544" s="140" t="s">
        <v>859</v>
      </c>
      <c r="B544" s="153" t="s">
        <v>709</v>
      </c>
      <c r="C544" s="153" t="s">
        <v>29</v>
      </c>
      <c r="D544" s="153" t="s">
        <v>794</v>
      </c>
      <c r="E544" s="153" t="s">
        <v>104</v>
      </c>
      <c r="F544" s="141">
        <v>30329066.260000002</v>
      </c>
    </row>
    <row r="545" spans="1:6" s="144" customFormat="1" ht="63" x14ac:dyDescent="0.2">
      <c r="A545" s="140" t="s">
        <v>1090</v>
      </c>
      <c r="B545" s="153" t="s">
        <v>709</v>
      </c>
      <c r="C545" s="153" t="s">
        <v>29</v>
      </c>
      <c r="D545" s="153" t="s">
        <v>795</v>
      </c>
      <c r="E545" s="153" t="s">
        <v>104</v>
      </c>
      <c r="F545" s="141">
        <v>28793612.949999999</v>
      </c>
    </row>
    <row r="546" spans="1:6" s="144" customFormat="1" ht="47.25" x14ac:dyDescent="0.2">
      <c r="A546" s="140" t="s">
        <v>328</v>
      </c>
      <c r="B546" s="153" t="s">
        <v>709</v>
      </c>
      <c r="C546" s="153" t="s">
        <v>29</v>
      </c>
      <c r="D546" s="153" t="s">
        <v>795</v>
      </c>
      <c r="E546" s="153" t="s">
        <v>47</v>
      </c>
      <c r="F546" s="141">
        <v>28793612.949999999</v>
      </c>
    </row>
    <row r="547" spans="1:6" s="144" customFormat="1" ht="31.5" x14ac:dyDescent="0.2">
      <c r="A547" s="140" t="s">
        <v>1387</v>
      </c>
      <c r="B547" s="153" t="s">
        <v>709</v>
      </c>
      <c r="C547" s="153" t="s">
        <v>29</v>
      </c>
      <c r="D547" s="153" t="s">
        <v>1327</v>
      </c>
      <c r="E547" s="153" t="s">
        <v>104</v>
      </c>
      <c r="F547" s="141">
        <v>20000</v>
      </c>
    </row>
    <row r="548" spans="1:6" s="144" customFormat="1" ht="47.25" x14ac:dyDescent="0.2">
      <c r="A548" s="140" t="s">
        <v>328</v>
      </c>
      <c r="B548" s="153" t="s">
        <v>709</v>
      </c>
      <c r="C548" s="153" t="s">
        <v>29</v>
      </c>
      <c r="D548" s="153" t="s">
        <v>1327</v>
      </c>
      <c r="E548" s="153" t="s">
        <v>47</v>
      </c>
      <c r="F548" s="141">
        <v>20000</v>
      </c>
    </row>
    <row r="549" spans="1:6" s="144" customFormat="1" ht="78.75" x14ac:dyDescent="0.2">
      <c r="A549" s="140" t="s">
        <v>858</v>
      </c>
      <c r="B549" s="153" t="s">
        <v>709</v>
      </c>
      <c r="C549" s="153" t="s">
        <v>29</v>
      </c>
      <c r="D549" s="153" t="s">
        <v>796</v>
      </c>
      <c r="E549" s="153" t="s">
        <v>104</v>
      </c>
      <c r="F549" s="141">
        <v>1515453.31</v>
      </c>
    </row>
    <row r="550" spans="1:6" s="144" customFormat="1" ht="47.25" x14ac:dyDescent="0.2">
      <c r="A550" s="140" t="s">
        <v>328</v>
      </c>
      <c r="B550" s="153" t="s">
        <v>709</v>
      </c>
      <c r="C550" s="153" t="s">
        <v>29</v>
      </c>
      <c r="D550" s="153" t="s">
        <v>796</v>
      </c>
      <c r="E550" s="153" t="s">
        <v>47</v>
      </c>
      <c r="F550" s="141">
        <v>1515453.31</v>
      </c>
    </row>
    <row r="551" spans="1:6" s="144" customFormat="1" x14ac:dyDescent="0.2">
      <c r="A551" s="140" t="s">
        <v>271</v>
      </c>
      <c r="B551" s="153" t="s">
        <v>709</v>
      </c>
      <c r="C551" s="153" t="s">
        <v>81</v>
      </c>
      <c r="D551" s="153" t="s">
        <v>110</v>
      </c>
      <c r="E551" s="153" t="s">
        <v>104</v>
      </c>
      <c r="F551" s="141">
        <v>31009195</v>
      </c>
    </row>
    <row r="552" spans="1:6" s="144" customFormat="1" x14ac:dyDescent="0.2">
      <c r="A552" s="140" t="s">
        <v>272</v>
      </c>
      <c r="B552" s="153" t="s">
        <v>709</v>
      </c>
      <c r="C552" s="153" t="s">
        <v>24</v>
      </c>
      <c r="D552" s="153" t="s">
        <v>110</v>
      </c>
      <c r="E552" s="153" t="s">
        <v>104</v>
      </c>
      <c r="F552" s="141">
        <v>31009195</v>
      </c>
    </row>
    <row r="553" spans="1:6" s="144" customFormat="1" ht="63" x14ac:dyDescent="0.2">
      <c r="A553" s="140" t="s">
        <v>724</v>
      </c>
      <c r="B553" s="153" t="s">
        <v>709</v>
      </c>
      <c r="C553" s="153" t="s">
        <v>24</v>
      </c>
      <c r="D553" s="153" t="s">
        <v>131</v>
      </c>
      <c r="E553" s="153" t="s">
        <v>104</v>
      </c>
      <c r="F553" s="141">
        <v>31009195</v>
      </c>
    </row>
    <row r="554" spans="1:6" s="144" customFormat="1" ht="31.5" x14ac:dyDescent="0.2">
      <c r="A554" s="140" t="s">
        <v>725</v>
      </c>
      <c r="B554" s="153" t="s">
        <v>709</v>
      </c>
      <c r="C554" s="153" t="s">
        <v>24</v>
      </c>
      <c r="D554" s="153" t="s">
        <v>302</v>
      </c>
      <c r="E554" s="153" t="s">
        <v>104</v>
      </c>
      <c r="F554" s="141">
        <v>30324195</v>
      </c>
    </row>
    <row r="555" spans="1:6" s="144" customFormat="1" ht="63" x14ac:dyDescent="0.2">
      <c r="A555" s="140" t="s">
        <v>320</v>
      </c>
      <c r="B555" s="153" t="s">
        <v>709</v>
      </c>
      <c r="C555" s="153" t="s">
        <v>24</v>
      </c>
      <c r="D555" s="153" t="s">
        <v>551</v>
      </c>
      <c r="E555" s="153" t="s">
        <v>104</v>
      </c>
      <c r="F555" s="141">
        <v>150000</v>
      </c>
    </row>
    <row r="556" spans="1:6" s="144" customFormat="1" ht="47.25" x14ac:dyDescent="0.2">
      <c r="A556" s="140" t="s">
        <v>328</v>
      </c>
      <c r="B556" s="153" t="s">
        <v>709</v>
      </c>
      <c r="C556" s="153" t="s">
        <v>24</v>
      </c>
      <c r="D556" s="153" t="s">
        <v>551</v>
      </c>
      <c r="E556" s="153" t="s">
        <v>47</v>
      </c>
      <c r="F556" s="141">
        <v>150000</v>
      </c>
    </row>
    <row r="557" spans="1:6" s="144" customFormat="1" ht="78.75" x14ac:dyDescent="0.2">
      <c r="A557" s="140" t="s">
        <v>327</v>
      </c>
      <c r="B557" s="153" t="s">
        <v>709</v>
      </c>
      <c r="C557" s="153" t="s">
        <v>24</v>
      </c>
      <c r="D557" s="153" t="s">
        <v>552</v>
      </c>
      <c r="E557" s="153" t="s">
        <v>104</v>
      </c>
      <c r="F557" s="141">
        <v>4930827</v>
      </c>
    </row>
    <row r="558" spans="1:6" s="144" customFormat="1" ht="47.25" x14ac:dyDescent="0.2">
      <c r="A558" s="140" t="s">
        <v>328</v>
      </c>
      <c r="B558" s="153" t="s">
        <v>709</v>
      </c>
      <c r="C558" s="153" t="s">
        <v>24</v>
      </c>
      <c r="D558" s="153" t="s">
        <v>552</v>
      </c>
      <c r="E558" s="153" t="s">
        <v>47</v>
      </c>
      <c r="F558" s="141">
        <v>4930827</v>
      </c>
    </row>
    <row r="559" spans="1:6" s="144" customFormat="1" ht="47.25" x14ac:dyDescent="0.2">
      <c r="A559" s="140" t="s">
        <v>726</v>
      </c>
      <c r="B559" s="153" t="s">
        <v>709</v>
      </c>
      <c r="C559" s="153" t="s">
        <v>24</v>
      </c>
      <c r="D559" s="153" t="s">
        <v>554</v>
      </c>
      <c r="E559" s="153" t="s">
        <v>104</v>
      </c>
      <c r="F559" s="141">
        <v>24983850</v>
      </c>
    </row>
    <row r="560" spans="1:6" s="144" customFormat="1" ht="47.25" x14ac:dyDescent="0.2">
      <c r="A560" s="140" t="s">
        <v>328</v>
      </c>
      <c r="B560" s="153" t="s">
        <v>709</v>
      </c>
      <c r="C560" s="153" t="s">
        <v>24</v>
      </c>
      <c r="D560" s="153" t="s">
        <v>554</v>
      </c>
      <c r="E560" s="153" t="s">
        <v>47</v>
      </c>
      <c r="F560" s="141">
        <v>24983850</v>
      </c>
    </row>
    <row r="561" spans="1:7" s="144" customFormat="1" ht="63" x14ac:dyDescent="0.2">
      <c r="A561" s="140" t="s">
        <v>712</v>
      </c>
      <c r="B561" s="153" t="s">
        <v>709</v>
      </c>
      <c r="C561" s="153" t="s">
        <v>24</v>
      </c>
      <c r="D561" s="153" t="s">
        <v>555</v>
      </c>
      <c r="E561" s="153" t="s">
        <v>104</v>
      </c>
      <c r="F561" s="141">
        <v>259518</v>
      </c>
    </row>
    <row r="562" spans="1:7" s="144" customFormat="1" ht="47.25" x14ac:dyDescent="0.2">
      <c r="A562" s="140" t="s">
        <v>328</v>
      </c>
      <c r="B562" s="153" t="s">
        <v>709</v>
      </c>
      <c r="C562" s="153" t="s">
        <v>24</v>
      </c>
      <c r="D562" s="153" t="s">
        <v>555</v>
      </c>
      <c r="E562" s="153" t="s">
        <v>47</v>
      </c>
      <c r="F562" s="141">
        <v>259518</v>
      </c>
    </row>
    <row r="563" spans="1:7" s="144" customFormat="1" ht="31.5" x14ac:dyDescent="0.2">
      <c r="A563" s="140" t="s">
        <v>1091</v>
      </c>
      <c r="B563" s="153" t="s">
        <v>709</v>
      </c>
      <c r="C563" s="153" t="s">
        <v>24</v>
      </c>
      <c r="D563" s="153" t="s">
        <v>996</v>
      </c>
      <c r="E563" s="153" t="s">
        <v>104</v>
      </c>
      <c r="F563" s="141">
        <v>600000</v>
      </c>
    </row>
    <row r="564" spans="1:7" s="144" customFormat="1" ht="31.5" x14ac:dyDescent="0.2">
      <c r="A564" s="140" t="s">
        <v>1270</v>
      </c>
      <c r="B564" s="153" t="s">
        <v>709</v>
      </c>
      <c r="C564" s="153" t="s">
        <v>24</v>
      </c>
      <c r="D564" s="153" t="s">
        <v>1260</v>
      </c>
      <c r="E564" s="153" t="s">
        <v>104</v>
      </c>
      <c r="F564" s="141">
        <v>41160</v>
      </c>
    </row>
    <row r="565" spans="1:7" s="144" customFormat="1" ht="47.25" x14ac:dyDescent="0.2">
      <c r="A565" s="140" t="s">
        <v>328</v>
      </c>
      <c r="B565" s="153" t="s">
        <v>709</v>
      </c>
      <c r="C565" s="153" t="s">
        <v>24</v>
      </c>
      <c r="D565" s="153" t="s">
        <v>1260</v>
      </c>
      <c r="E565" s="153" t="s">
        <v>47</v>
      </c>
      <c r="F565" s="141">
        <v>41160</v>
      </c>
    </row>
    <row r="566" spans="1:7" s="144" customFormat="1" ht="31.5" x14ac:dyDescent="0.2">
      <c r="A566" s="140" t="s">
        <v>1092</v>
      </c>
      <c r="B566" s="153" t="s">
        <v>709</v>
      </c>
      <c r="C566" s="153" t="s">
        <v>24</v>
      </c>
      <c r="D566" s="153" t="s">
        <v>998</v>
      </c>
      <c r="E566" s="153" t="s">
        <v>104</v>
      </c>
      <c r="F566" s="141">
        <v>558840</v>
      </c>
    </row>
    <row r="567" spans="1:7" s="144" customFormat="1" ht="47.25" x14ac:dyDescent="0.2">
      <c r="A567" s="140" t="s">
        <v>328</v>
      </c>
      <c r="B567" s="153" t="s">
        <v>709</v>
      </c>
      <c r="C567" s="153" t="s">
        <v>24</v>
      </c>
      <c r="D567" s="153" t="s">
        <v>998</v>
      </c>
      <c r="E567" s="153" t="s">
        <v>47</v>
      </c>
      <c r="F567" s="141">
        <v>558840</v>
      </c>
    </row>
    <row r="568" spans="1:7" s="144" customFormat="1" ht="47.25" x14ac:dyDescent="0.2">
      <c r="A568" s="140" t="s">
        <v>727</v>
      </c>
      <c r="B568" s="153" t="s">
        <v>709</v>
      </c>
      <c r="C568" s="153" t="s">
        <v>24</v>
      </c>
      <c r="D568" s="153" t="s">
        <v>557</v>
      </c>
      <c r="E568" s="153" t="s">
        <v>104</v>
      </c>
      <c r="F568" s="141">
        <v>85000</v>
      </c>
    </row>
    <row r="569" spans="1:7" s="144" customFormat="1" x14ac:dyDescent="0.2">
      <c r="A569" s="140" t="s">
        <v>1388</v>
      </c>
      <c r="B569" s="153" t="s">
        <v>709</v>
      </c>
      <c r="C569" s="153" t="s">
        <v>24</v>
      </c>
      <c r="D569" s="153" t="s">
        <v>1329</v>
      </c>
      <c r="E569" s="153" t="s">
        <v>104</v>
      </c>
      <c r="F569" s="141">
        <v>85000</v>
      </c>
    </row>
    <row r="570" spans="1:7" s="144" customFormat="1" ht="47.25" x14ac:dyDescent="0.2">
      <c r="A570" s="140" t="s">
        <v>328</v>
      </c>
      <c r="B570" s="153" t="s">
        <v>709</v>
      </c>
      <c r="C570" s="153" t="s">
        <v>24</v>
      </c>
      <c r="D570" s="153" t="s">
        <v>1329</v>
      </c>
      <c r="E570" s="153" t="s">
        <v>47</v>
      </c>
      <c r="F570" s="141">
        <v>85000</v>
      </c>
    </row>
    <row r="571" spans="1:7" s="22" customFormat="1" x14ac:dyDescent="0.25">
      <c r="A571" s="212" t="s">
        <v>234</v>
      </c>
      <c r="B571" s="213"/>
      <c r="C571" s="213"/>
      <c r="D571" s="213"/>
      <c r="E571" s="214"/>
      <c r="F571" s="149">
        <v>767504673.71000004</v>
      </c>
      <c r="G571" s="125" t="s">
        <v>58</v>
      </c>
    </row>
  </sheetData>
  <autoFilter ref="A15:I571" xr:uid="{00000000-0009-0000-0000-000003000000}"/>
  <mergeCells count="9">
    <mergeCell ref="A571:E571"/>
    <mergeCell ref="A1:F1"/>
    <mergeCell ref="A7:F7"/>
    <mergeCell ref="A8:F8"/>
    <mergeCell ref="A13:F13"/>
    <mergeCell ref="A10:F10"/>
    <mergeCell ref="A11:F11"/>
    <mergeCell ref="A9:F9"/>
    <mergeCell ref="A12:F12"/>
  </mergeCells>
  <printOptions horizontalCentered="1"/>
  <pageMargins left="0.98425196850393704" right="0.19685039370078741" top="0.78740157480314965" bottom="0.39370078740157483" header="0.19685039370078741" footer="0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I27"/>
  <sheetViews>
    <sheetView view="pageBreakPreview" zoomScale="80" zoomScaleNormal="100" zoomScaleSheetLayoutView="80" workbookViewId="0">
      <pane xSplit="1" ySplit="13" topLeftCell="B14" activePane="bottomRight" state="frozen"/>
      <selection activeCell="A7" sqref="A7:E7"/>
      <selection pane="topRight" activeCell="A7" sqref="A7:E7"/>
      <selection pane="bottomLeft" activeCell="A7" sqref="A7:E7"/>
      <selection pane="bottomRight" activeCell="B21" sqref="B21"/>
    </sheetView>
  </sheetViews>
  <sheetFormatPr defaultColWidth="9" defaultRowHeight="15.75" outlineLevelRow="2" x14ac:dyDescent="0.2"/>
  <cols>
    <col min="1" max="1" width="13.5703125" style="33" customWidth="1"/>
    <col min="2" max="2" width="89.85546875" style="34" customWidth="1"/>
    <col min="3" max="3" width="16.7109375" style="32" customWidth="1"/>
    <col min="4" max="4" width="2.85546875" style="7" customWidth="1"/>
    <col min="5" max="5" width="15.140625" style="7" bestFit="1" customWidth="1"/>
    <col min="6" max="16384" width="9" style="7"/>
  </cols>
  <sheetData>
    <row r="1" spans="1:9" x14ac:dyDescent="0.2">
      <c r="A1" s="7" t="s">
        <v>884</v>
      </c>
      <c r="B1" s="7"/>
      <c r="C1" s="63"/>
    </row>
    <row r="2" spans="1:9" s="14" customFormat="1" hidden="1" x14ac:dyDescent="0.2">
      <c r="C2" s="163" t="s">
        <v>1416</v>
      </c>
      <c r="E2" s="202"/>
    </row>
    <row r="3" spans="1:9" s="14" customFormat="1" hidden="1" x14ac:dyDescent="0.2">
      <c r="C3" s="163" t="s">
        <v>67</v>
      </c>
      <c r="E3" s="202"/>
    </row>
    <row r="4" spans="1:9" s="14" customFormat="1" hidden="1" x14ac:dyDescent="0.2">
      <c r="C4" s="163" t="s">
        <v>1404</v>
      </c>
      <c r="E4" s="202"/>
    </row>
    <row r="5" spans="1:9" s="14" customFormat="1" hidden="1" x14ac:dyDescent="0.2">
      <c r="C5" s="163" t="s">
        <v>1405</v>
      </c>
      <c r="E5" s="202"/>
    </row>
    <row r="6" spans="1:9" x14ac:dyDescent="0.2">
      <c r="A6" s="28"/>
      <c r="B6" s="29"/>
      <c r="C6" s="30"/>
      <c r="E6" s="57"/>
      <c r="F6" s="57"/>
      <c r="G6" s="57"/>
      <c r="H6" s="57"/>
      <c r="I6" s="57"/>
    </row>
    <row r="7" spans="1:9" x14ac:dyDescent="0.2">
      <c r="A7" s="215" t="s">
        <v>1423</v>
      </c>
      <c r="B7" s="215"/>
      <c r="C7" s="215"/>
      <c r="D7" s="110"/>
      <c r="E7" s="110"/>
      <c r="F7" s="110"/>
      <c r="G7" s="110"/>
      <c r="H7" s="110"/>
      <c r="I7" s="110"/>
    </row>
    <row r="8" spans="1:9" x14ac:dyDescent="0.2">
      <c r="A8" s="215" t="s">
        <v>738</v>
      </c>
      <c r="B8" s="215"/>
      <c r="C8" s="215"/>
      <c r="D8" s="110"/>
      <c r="E8" s="110"/>
      <c r="F8" s="110"/>
      <c r="G8" s="110"/>
      <c r="H8" s="110"/>
      <c r="I8" s="110"/>
    </row>
    <row r="9" spans="1:9" x14ac:dyDescent="0.2">
      <c r="A9" s="215" t="s">
        <v>737</v>
      </c>
      <c r="B9" s="215"/>
      <c r="C9" s="215"/>
      <c r="D9" s="145"/>
      <c r="E9" s="126"/>
      <c r="F9" s="126"/>
      <c r="G9" s="126"/>
      <c r="H9" s="126"/>
      <c r="I9" s="126"/>
    </row>
    <row r="10" spans="1:9" x14ac:dyDescent="0.2">
      <c r="A10" s="215" t="s">
        <v>374</v>
      </c>
      <c r="B10" s="215"/>
      <c r="C10" s="215"/>
      <c r="D10" s="110"/>
      <c r="E10" s="110"/>
      <c r="F10" s="110"/>
      <c r="G10" s="110"/>
      <c r="H10" s="110"/>
      <c r="I10" s="110"/>
    </row>
    <row r="11" spans="1:9" x14ac:dyDescent="0.2">
      <c r="A11" s="215" t="s">
        <v>1357</v>
      </c>
      <c r="B11" s="215"/>
      <c r="C11" s="215"/>
      <c r="D11" s="110"/>
      <c r="E11" s="110"/>
      <c r="F11" s="110"/>
      <c r="G11" s="110"/>
      <c r="H11" s="110"/>
      <c r="I11" s="110"/>
    </row>
    <row r="12" spans="1:9" x14ac:dyDescent="0.2">
      <c r="A12" s="28"/>
      <c r="B12" s="31"/>
      <c r="C12" s="58" t="s">
        <v>80</v>
      </c>
      <c r="D12" s="57"/>
      <c r="E12" s="57"/>
      <c r="F12" s="57"/>
      <c r="G12" s="57"/>
      <c r="H12" s="57"/>
    </row>
    <row r="13" spans="1:9" s="112" customFormat="1" ht="47.25" x14ac:dyDescent="0.2">
      <c r="A13" s="46" t="s">
        <v>330</v>
      </c>
      <c r="B13" s="114" t="s">
        <v>23</v>
      </c>
      <c r="C13" s="115" t="s">
        <v>40</v>
      </c>
    </row>
    <row r="14" spans="1:9" s="111" customFormat="1" ht="47.25" x14ac:dyDescent="0.2">
      <c r="A14" s="153" t="s">
        <v>111</v>
      </c>
      <c r="B14" s="140" t="s">
        <v>403</v>
      </c>
      <c r="C14" s="141">
        <v>82606666.840000004</v>
      </c>
    </row>
    <row r="15" spans="1:9" s="111" customFormat="1" ht="31.5" x14ac:dyDescent="0.2">
      <c r="A15" s="153" t="s">
        <v>116</v>
      </c>
      <c r="B15" s="140" t="s">
        <v>404</v>
      </c>
      <c r="C15" s="141">
        <v>46079243.369999997</v>
      </c>
    </row>
    <row r="16" spans="1:9" ht="31.5" outlineLevel="2" x14ac:dyDescent="0.2">
      <c r="A16" s="153" t="s">
        <v>415</v>
      </c>
      <c r="B16" s="140" t="s">
        <v>405</v>
      </c>
      <c r="C16" s="141">
        <v>173566076.65000001</v>
      </c>
    </row>
    <row r="17" spans="1:5" ht="31.5" outlineLevel="1" x14ac:dyDescent="0.2">
      <c r="A17" s="153" t="s">
        <v>121</v>
      </c>
      <c r="B17" s="140" t="s">
        <v>406</v>
      </c>
      <c r="C17" s="141">
        <v>142962967.83000001</v>
      </c>
    </row>
    <row r="18" spans="1:5" ht="31.5" outlineLevel="1" x14ac:dyDescent="0.2">
      <c r="A18" s="153" t="s">
        <v>117</v>
      </c>
      <c r="B18" s="140" t="s">
        <v>407</v>
      </c>
      <c r="C18" s="141">
        <v>1199948</v>
      </c>
    </row>
    <row r="19" spans="1:5" ht="47.25" outlineLevel="2" x14ac:dyDescent="0.2">
      <c r="A19" s="153" t="s">
        <v>127</v>
      </c>
      <c r="B19" s="140" t="s">
        <v>408</v>
      </c>
      <c r="C19" s="141">
        <v>61684239.399999999</v>
      </c>
    </row>
    <row r="20" spans="1:5" outlineLevel="2" x14ac:dyDescent="0.2">
      <c r="A20" s="153" t="s">
        <v>128</v>
      </c>
      <c r="B20" s="140" t="s">
        <v>409</v>
      </c>
      <c r="C20" s="141">
        <v>159294921.25999999</v>
      </c>
    </row>
    <row r="21" spans="1:5" ht="47.25" outlineLevel="2" x14ac:dyDescent="0.2">
      <c r="A21" s="153" t="s">
        <v>124</v>
      </c>
      <c r="B21" s="140" t="s">
        <v>410</v>
      </c>
      <c r="C21" s="141">
        <v>41000</v>
      </c>
    </row>
    <row r="22" spans="1:5" ht="31.5" outlineLevel="1" x14ac:dyDescent="0.2">
      <c r="A22" s="153" t="s">
        <v>207</v>
      </c>
      <c r="B22" s="140" t="s">
        <v>411</v>
      </c>
      <c r="C22" s="141">
        <v>2175400</v>
      </c>
    </row>
    <row r="23" spans="1:5" ht="47.25" outlineLevel="2" x14ac:dyDescent="0.2">
      <c r="A23" s="153" t="s">
        <v>131</v>
      </c>
      <c r="B23" s="140" t="s">
        <v>412</v>
      </c>
      <c r="C23" s="141">
        <v>31009195</v>
      </c>
    </row>
    <row r="24" spans="1:5" ht="47.25" outlineLevel="1" x14ac:dyDescent="0.2">
      <c r="A24" s="153" t="s">
        <v>120</v>
      </c>
      <c r="B24" s="140" t="s">
        <v>413</v>
      </c>
      <c r="C24" s="141">
        <v>11755307.4</v>
      </c>
    </row>
    <row r="25" spans="1:5" ht="47.25" x14ac:dyDescent="0.2">
      <c r="A25" s="153" t="s">
        <v>203</v>
      </c>
      <c r="B25" s="140" t="s">
        <v>414</v>
      </c>
      <c r="C25" s="141">
        <v>55129707.960000001</v>
      </c>
    </row>
    <row r="26" spans="1:5" s="9" customFormat="1" x14ac:dyDescent="0.25">
      <c r="A26" s="142"/>
      <c r="B26" s="147" t="s">
        <v>234</v>
      </c>
      <c r="C26" s="146">
        <v>767504673.71000004</v>
      </c>
      <c r="D26" s="125" t="s">
        <v>58</v>
      </c>
      <c r="E26" s="113"/>
    </row>
    <row r="27" spans="1:5" x14ac:dyDescent="0.2">
      <c r="B27" s="150"/>
      <c r="C27" s="151"/>
    </row>
  </sheetData>
  <mergeCells count="5">
    <mergeCell ref="A7:C7"/>
    <mergeCell ref="A10:C10"/>
    <mergeCell ref="A11:C11"/>
    <mergeCell ref="A8:C8"/>
    <mergeCell ref="A9:C9"/>
  </mergeCells>
  <printOptions horizontalCentered="1"/>
  <pageMargins left="0.98425196850393704" right="0.19685039370078741" top="0.78740157480314965" bottom="0.39370078740157483" header="0.19685039370078741" footer="0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FFFF00"/>
    <pageSetUpPr fitToPage="1"/>
  </sheetPr>
  <dimension ref="A1:E36"/>
  <sheetViews>
    <sheetView view="pageBreakPreview" topLeftCell="A18" zoomScale="85" zoomScaleNormal="100" zoomScaleSheetLayoutView="85" workbookViewId="0">
      <selection activeCell="C28" sqref="C28"/>
    </sheetView>
  </sheetViews>
  <sheetFormatPr defaultColWidth="9.140625" defaultRowHeight="15.75" x14ac:dyDescent="0.2"/>
  <cols>
    <col min="1" max="1" width="67.85546875" style="10" customWidth="1"/>
    <col min="2" max="2" width="32.5703125" style="11" customWidth="1"/>
    <col min="3" max="3" width="17" style="64" customWidth="1"/>
    <col min="4" max="4" width="2.28515625" style="14" customWidth="1"/>
    <col min="5" max="16384" width="9.140625" style="14"/>
  </cols>
  <sheetData>
    <row r="1" spans="1:5" x14ac:dyDescent="0.2">
      <c r="A1" s="217" t="s">
        <v>890</v>
      </c>
      <c r="B1" s="217"/>
    </row>
    <row r="2" spans="1:5" hidden="1" x14ac:dyDescent="0.2">
      <c r="A2" s="155"/>
      <c r="B2" s="155"/>
      <c r="C2" s="163" t="s">
        <v>1403</v>
      </c>
      <c r="E2" s="202"/>
    </row>
    <row r="3" spans="1:5" hidden="1" x14ac:dyDescent="0.2">
      <c r="A3" s="155"/>
      <c r="B3" s="155"/>
      <c r="C3" s="163" t="s">
        <v>67</v>
      </c>
      <c r="E3" s="202"/>
    </row>
    <row r="4" spans="1:5" hidden="1" x14ac:dyDescent="0.2">
      <c r="A4" s="155"/>
      <c r="B4" s="155"/>
      <c r="C4" s="163" t="s">
        <v>1404</v>
      </c>
      <c r="E4" s="202"/>
    </row>
    <row r="5" spans="1:5" hidden="1" x14ac:dyDescent="0.2">
      <c r="A5" s="155"/>
      <c r="B5" s="155"/>
      <c r="C5" s="163" t="s">
        <v>1405</v>
      </c>
      <c r="E5" s="202"/>
    </row>
    <row r="6" spans="1:5" x14ac:dyDescent="0.2">
      <c r="A6" s="101"/>
      <c r="B6" s="101"/>
    </row>
    <row r="7" spans="1:5" s="12" customFormat="1" x14ac:dyDescent="0.2">
      <c r="A7" s="216" t="s">
        <v>1424</v>
      </c>
      <c r="B7" s="216"/>
      <c r="C7" s="216"/>
      <c r="D7" s="13"/>
    </row>
    <row r="8" spans="1:5" s="12" customFormat="1" x14ac:dyDescent="0.2">
      <c r="A8" s="204" t="s">
        <v>393</v>
      </c>
      <c r="B8" s="204"/>
      <c r="C8" s="204"/>
      <c r="D8" s="13"/>
    </row>
    <row r="9" spans="1:5" s="12" customFormat="1" x14ac:dyDescent="0.2">
      <c r="A9" s="204" t="s">
        <v>737</v>
      </c>
      <c r="B9" s="204"/>
      <c r="C9" s="204"/>
      <c r="D9" s="13"/>
    </row>
    <row r="10" spans="1:5" s="12" customFormat="1" x14ac:dyDescent="0.2">
      <c r="A10" s="204" t="s">
        <v>1361</v>
      </c>
      <c r="B10" s="204"/>
      <c r="C10" s="204"/>
      <c r="D10" s="13"/>
    </row>
    <row r="11" spans="1:5" s="12" customFormat="1" x14ac:dyDescent="0.2">
      <c r="A11" s="66"/>
      <c r="B11" s="67"/>
      <c r="C11" s="64" t="s">
        <v>80</v>
      </c>
    </row>
    <row r="12" spans="1:5" s="5" customFormat="1" ht="47.25" x14ac:dyDescent="0.2">
      <c r="A12" s="68" t="s">
        <v>41</v>
      </c>
      <c r="B12" s="95" t="s">
        <v>49</v>
      </c>
      <c r="C12" s="69" t="s">
        <v>40</v>
      </c>
    </row>
    <row r="13" spans="1:5" s="9" customFormat="1" ht="33.75" customHeight="1" x14ac:dyDescent="0.2">
      <c r="A13" s="70" t="s">
        <v>892</v>
      </c>
      <c r="B13" s="72" t="s">
        <v>278</v>
      </c>
      <c r="C13" s="90">
        <f>C14-C16</f>
        <v>26203368</v>
      </c>
    </row>
    <row r="14" spans="1:5" s="7" customFormat="1" ht="31.5" x14ac:dyDescent="0.2">
      <c r="A14" s="173" t="s">
        <v>1093</v>
      </c>
      <c r="B14" s="194" t="s">
        <v>279</v>
      </c>
      <c r="C14" s="195">
        <f>C15</f>
        <v>26203368</v>
      </c>
    </row>
    <row r="15" spans="1:5" s="7" customFormat="1" ht="31.5" x14ac:dyDescent="0.2">
      <c r="A15" s="173" t="s">
        <v>1094</v>
      </c>
      <c r="B15" s="196" t="s">
        <v>729</v>
      </c>
      <c r="C15" s="197">
        <v>26203368</v>
      </c>
    </row>
    <row r="16" spans="1:5" s="7" customFormat="1" ht="31.5" hidden="1" x14ac:dyDescent="0.2">
      <c r="A16" s="116" t="s">
        <v>1095</v>
      </c>
      <c r="B16" s="72" t="s">
        <v>280</v>
      </c>
      <c r="C16" s="91">
        <f>C17</f>
        <v>0</v>
      </c>
    </row>
    <row r="17" spans="1:3" s="7" customFormat="1" ht="31.5" hidden="1" x14ac:dyDescent="0.2">
      <c r="A17" s="116" t="s">
        <v>1096</v>
      </c>
      <c r="B17" s="72" t="s">
        <v>281</v>
      </c>
      <c r="C17" s="71">
        <v>0</v>
      </c>
    </row>
    <row r="18" spans="1:3" s="13" customFormat="1" ht="31.5" x14ac:dyDescent="0.2">
      <c r="A18" s="73" t="s">
        <v>1097</v>
      </c>
      <c r="B18" s="75" t="s">
        <v>282</v>
      </c>
      <c r="C18" s="90">
        <f>C19</f>
        <v>-3418000</v>
      </c>
    </row>
    <row r="19" spans="1:3" ht="31.5" x14ac:dyDescent="0.2">
      <c r="A19" s="74" t="s">
        <v>1098</v>
      </c>
      <c r="B19" s="75" t="s">
        <v>283</v>
      </c>
      <c r="C19" s="91">
        <f>C20-C22</f>
        <v>-3418000</v>
      </c>
    </row>
    <row r="20" spans="1:3" ht="47.25" hidden="1" x14ac:dyDescent="0.2">
      <c r="A20" s="116" t="s">
        <v>1099</v>
      </c>
      <c r="B20" s="75" t="s">
        <v>284</v>
      </c>
      <c r="C20" s="91">
        <f>C21</f>
        <v>0</v>
      </c>
    </row>
    <row r="21" spans="1:3" ht="47.25" hidden="1" x14ac:dyDescent="0.2">
      <c r="A21" s="116" t="s">
        <v>1100</v>
      </c>
      <c r="B21" s="75" t="s">
        <v>285</v>
      </c>
      <c r="C21" s="71">
        <v>0</v>
      </c>
    </row>
    <row r="22" spans="1:3" ht="47.25" x14ac:dyDescent="0.2">
      <c r="A22" s="173" t="s">
        <v>1101</v>
      </c>
      <c r="B22" s="75" t="s">
        <v>286</v>
      </c>
      <c r="C22" s="195">
        <f>C23</f>
        <v>3418000</v>
      </c>
    </row>
    <row r="23" spans="1:3" ht="47.25" x14ac:dyDescent="0.2">
      <c r="A23" s="173" t="s">
        <v>1102</v>
      </c>
      <c r="B23" s="75" t="s">
        <v>730</v>
      </c>
      <c r="C23" s="197">
        <v>3418000</v>
      </c>
    </row>
    <row r="24" spans="1:3" s="13" customFormat="1" ht="31.5" x14ac:dyDescent="0.2">
      <c r="A24" s="73" t="s">
        <v>1103</v>
      </c>
      <c r="B24" s="94" t="s">
        <v>287</v>
      </c>
      <c r="C24" s="90">
        <f>-C25+C29</f>
        <v>34441510.210000038</v>
      </c>
    </row>
    <row r="25" spans="1:3" x14ac:dyDescent="0.2">
      <c r="A25" s="173" t="s">
        <v>59</v>
      </c>
      <c r="B25" s="196" t="s">
        <v>288</v>
      </c>
      <c r="C25" s="91">
        <f>C26</f>
        <v>736481163.5</v>
      </c>
    </row>
    <row r="26" spans="1:3" x14ac:dyDescent="0.2">
      <c r="A26" s="173" t="s">
        <v>45</v>
      </c>
      <c r="B26" s="196" t="s">
        <v>289</v>
      </c>
      <c r="C26" s="91">
        <f>C27</f>
        <v>736481163.5</v>
      </c>
    </row>
    <row r="27" spans="1:3" x14ac:dyDescent="0.2">
      <c r="A27" s="173" t="s">
        <v>1104</v>
      </c>
      <c r="B27" s="196" t="s">
        <v>290</v>
      </c>
      <c r="C27" s="91">
        <f>C28</f>
        <v>736481163.5</v>
      </c>
    </row>
    <row r="28" spans="1:3" ht="31.5" x14ac:dyDescent="0.2">
      <c r="A28" s="173" t="s">
        <v>1105</v>
      </c>
      <c r="B28" s="196" t="s">
        <v>731</v>
      </c>
      <c r="C28" s="71">
        <f>'1 Д'!C102+C15+C21</f>
        <v>736481163.5</v>
      </c>
    </row>
    <row r="29" spans="1:3" x14ac:dyDescent="0.2">
      <c r="A29" s="173" t="s">
        <v>46</v>
      </c>
      <c r="B29" s="196" t="s">
        <v>291</v>
      </c>
      <c r="C29" s="91">
        <f>C30</f>
        <v>770922673.71000004</v>
      </c>
    </row>
    <row r="30" spans="1:3" x14ac:dyDescent="0.2">
      <c r="A30" s="173" t="s">
        <v>12</v>
      </c>
      <c r="B30" s="196" t="s">
        <v>292</v>
      </c>
      <c r="C30" s="91">
        <f>C31</f>
        <v>770922673.71000004</v>
      </c>
    </row>
    <row r="31" spans="1:3" x14ac:dyDescent="0.2">
      <c r="A31" s="173" t="s">
        <v>42</v>
      </c>
      <c r="B31" s="196" t="s">
        <v>293</v>
      </c>
      <c r="C31" s="91">
        <f>C32</f>
        <v>770922673.71000004</v>
      </c>
    </row>
    <row r="32" spans="1:3" ht="31.5" x14ac:dyDescent="0.2">
      <c r="A32" s="173" t="s">
        <v>1106</v>
      </c>
      <c r="B32" s="196" t="s">
        <v>732</v>
      </c>
      <c r="C32" s="71">
        <f>'3 Ассигн'!E519+C17+C23</f>
        <v>770922673.71000004</v>
      </c>
    </row>
    <row r="33" spans="1:4" s="13" customFormat="1" ht="31.5" x14ac:dyDescent="0.25">
      <c r="A33" s="76" t="s">
        <v>19</v>
      </c>
      <c r="B33" s="75" t="s">
        <v>728</v>
      </c>
      <c r="C33" s="92">
        <f>C13+C18+C24</f>
        <v>57226878.210000038</v>
      </c>
      <c r="D33" s="47" t="s">
        <v>58</v>
      </c>
    </row>
    <row r="36" spans="1:4" x14ac:dyDescent="0.2">
      <c r="C36" s="65"/>
    </row>
  </sheetData>
  <autoFilter ref="A12:D33" xr:uid="{00000000-0009-0000-0000-000005000000}">
    <filterColumn colId="0">
      <colorFilter dxfId="0"/>
    </filterColumn>
  </autoFilter>
  <mergeCells count="5">
    <mergeCell ref="A7:C7"/>
    <mergeCell ref="A8:C8"/>
    <mergeCell ref="A9:C9"/>
    <mergeCell ref="A10:C10"/>
    <mergeCell ref="A1:B1"/>
  </mergeCells>
  <printOptions horizontalCentered="1"/>
  <pageMargins left="0.98425196850393704" right="0.19685039370078741" top="0.78740157480314965" bottom="0.39370078740157483" header="0.19685039370078741" footer="0"/>
  <pageSetup paperSize="9" scale="7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"/>
  <sheetViews>
    <sheetView workbookViewId="0">
      <selection activeCell="N31" sqref="N31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H16"/>
  <sheetViews>
    <sheetView view="pageBreakPreview" zoomScale="80" zoomScaleNormal="90" zoomScaleSheetLayoutView="80" workbookViewId="0">
      <pane xSplit="1" ySplit="13" topLeftCell="B14" activePane="bottomRight" state="frozen"/>
      <selection activeCell="B17" sqref="B17"/>
      <selection pane="topRight" activeCell="B17" sqref="B17"/>
      <selection pane="bottomLeft" activeCell="B17" sqref="B17"/>
      <selection pane="bottomRight" activeCell="H16" sqref="H16"/>
    </sheetView>
  </sheetViews>
  <sheetFormatPr defaultColWidth="9" defaultRowHeight="15.75" x14ac:dyDescent="0.2"/>
  <cols>
    <col min="1" max="1" width="67" style="192" customWidth="1"/>
    <col min="2" max="2" width="9" style="192" customWidth="1"/>
    <col min="3" max="3" width="12.28515625" style="190" customWidth="1"/>
    <col min="4" max="4" width="13.42578125" style="190" customWidth="1"/>
    <col min="5" max="5" width="17" style="193" customWidth="1"/>
    <col min="6" max="6" width="3.7109375" style="179" customWidth="1"/>
    <col min="7" max="7" width="3.5703125" style="179" customWidth="1"/>
    <col min="8" max="8" width="4.28515625" style="179" customWidth="1"/>
    <col min="9" max="9" width="20.42578125" style="179" customWidth="1"/>
    <col min="10" max="16384" width="9" style="179"/>
  </cols>
  <sheetData>
    <row r="1" spans="1:8" x14ac:dyDescent="0.2">
      <c r="A1" s="219" t="s">
        <v>739</v>
      </c>
      <c r="B1" s="219"/>
      <c r="C1" s="220"/>
      <c r="D1" s="220"/>
      <c r="E1" s="220"/>
      <c r="F1" s="220"/>
      <c r="H1" s="180"/>
    </row>
    <row r="2" spans="1:8" x14ac:dyDescent="0.2">
      <c r="A2" s="181"/>
      <c r="B2" s="181"/>
      <c r="C2" s="179"/>
      <c r="D2" s="179"/>
      <c r="E2" s="182" t="s">
        <v>380</v>
      </c>
      <c r="H2" s="180"/>
    </row>
    <row r="3" spans="1:8" x14ac:dyDescent="0.2">
      <c r="A3" s="181"/>
      <c r="B3" s="181"/>
      <c r="C3" s="179"/>
      <c r="D3" s="179"/>
      <c r="E3" s="182" t="s">
        <v>67</v>
      </c>
      <c r="H3" s="180"/>
    </row>
    <row r="4" spans="1:8" x14ac:dyDescent="0.2">
      <c r="A4" s="181"/>
      <c r="B4" s="181"/>
      <c r="C4" s="179"/>
      <c r="D4" s="179"/>
      <c r="E4" s="163" t="s">
        <v>1404</v>
      </c>
      <c r="H4" s="180"/>
    </row>
    <row r="5" spans="1:8" x14ac:dyDescent="0.2">
      <c r="A5" s="181"/>
      <c r="B5" s="181"/>
      <c r="C5" s="179"/>
      <c r="D5" s="179"/>
      <c r="E5" s="163" t="s">
        <v>1405</v>
      </c>
      <c r="H5" s="180"/>
    </row>
    <row r="6" spans="1:8" x14ac:dyDescent="0.2">
      <c r="A6" s="181"/>
      <c r="B6" s="181"/>
      <c r="C6" s="183"/>
      <c r="D6" s="183"/>
      <c r="E6" s="184"/>
      <c r="F6" s="180"/>
      <c r="G6" s="180"/>
      <c r="H6" s="180"/>
    </row>
    <row r="7" spans="1:8" x14ac:dyDescent="0.2">
      <c r="A7" s="218" t="s">
        <v>877</v>
      </c>
      <c r="B7" s="218"/>
      <c r="C7" s="218"/>
      <c r="D7" s="218"/>
      <c r="E7" s="218"/>
      <c r="F7" s="180"/>
      <c r="G7" s="180"/>
      <c r="H7" s="180"/>
    </row>
    <row r="8" spans="1:8" x14ac:dyDescent="0.2">
      <c r="A8" s="218" t="s">
        <v>878</v>
      </c>
      <c r="B8" s="218"/>
      <c r="C8" s="218"/>
      <c r="D8" s="218"/>
      <c r="E8" s="218"/>
      <c r="F8" s="180"/>
      <c r="G8" s="180"/>
      <c r="H8" s="180"/>
    </row>
    <row r="9" spans="1:8" x14ac:dyDescent="0.2">
      <c r="A9" s="218" t="s">
        <v>736</v>
      </c>
      <c r="B9" s="218"/>
      <c r="C9" s="218"/>
      <c r="D9" s="218"/>
      <c r="E9" s="218"/>
      <c r="F9" s="180"/>
      <c r="G9" s="180"/>
      <c r="H9" s="180"/>
    </row>
    <row r="10" spans="1:8" x14ac:dyDescent="0.2">
      <c r="A10" s="218" t="s">
        <v>737</v>
      </c>
      <c r="B10" s="218"/>
      <c r="C10" s="218"/>
      <c r="D10" s="218"/>
      <c r="E10" s="218"/>
      <c r="F10" s="180"/>
      <c r="G10" s="180"/>
      <c r="H10" s="180"/>
    </row>
    <row r="11" spans="1:8" x14ac:dyDescent="0.2">
      <c r="A11" s="218" t="s">
        <v>1357</v>
      </c>
      <c r="B11" s="218"/>
      <c r="C11" s="218"/>
      <c r="D11" s="218"/>
      <c r="E11" s="218"/>
      <c r="F11" s="180"/>
      <c r="G11" s="180"/>
      <c r="H11" s="180"/>
    </row>
    <row r="12" spans="1:8" x14ac:dyDescent="0.2">
      <c r="A12" s="180"/>
      <c r="B12" s="180"/>
      <c r="C12" s="183"/>
      <c r="D12" s="183"/>
      <c r="E12" s="184" t="s">
        <v>80</v>
      </c>
      <c r="F12" s="180"/>
      <c r="G12" s="180"/>
      <c r="H12" s="180"/>
    </row>
    <row r="13" spans="1:8" s="154" customFormat="1" ht="47.25" x14ac:dyDescent="0.2">
      <c r="A13" s="82" t="s">
        <v>43</v>
      </c>
      <c r="B13" s="185" t="s">
        <v>90</v>
      </c>
      <c r="C13" s="185" t="s">
        <v>57</v>
      </c>
      <c r="D13" s="185" t="s">
        <v>89</v>
      </c>
      <c r="E13" s="186" t="s">
        <v>40</v>
      </c>
      <c r="F13" s="187"/>
      <c r="G13" s="187"/>
    </row>
    <row r="14" spans="1:8" s="190" customFormat="1" x14ac:dyDescent="0.2">
      <c r="A14" s="164" t="s">
        <v>896</v>
      </c>
      <c r="B14" s="165" t="s">
        <v>383</v>
      </c>
      <c r="C14" s="166" t="s">
        <v>35</v>
      </c>
      <c r="D14" s="166" t="s">
        <v>547</v>
      </c>
      <c r="E14" s="167">
        <v>1747800</v>
      </c>
      <c r="F14" s="188"/>
      <c r="G14" s="189"/>
    </row>
    <row r="15" spans="1:8" s="190" customFormat="1" ht="31.5" x14ac:dyDescent="0.2">
      <c r="A15" s="168" t="s">
        <v>879</v>
      </c>
      <c r="B15" s="165" t="s">
        <v>383</v>
      </c>
      <c r="C15" s="166" t="s">
        <v>35</v>
      </c>
      <c r="D15" s="166" t="s">
        <v>549</v>
      </c>
      <c r="E15" s="167">
        <v>427600</v>
      </c>
      <c r="F15" s="188"/>
      <c r="G15" s="189"/>
    </row>
    <row r="16" spans="1:8" s="191" customFormat="1" x14ac:dyDescent="0.2">
      <c r="A16" s="169" t="s">
        <v>234</v>
      </c>
      <c r="B16" s="170"/>
      <c r="C16" s="170"/>
      <c r="D16" s="170"/>
      <c r="E16" s="171">
        <v>2175400</v>
      </c>
      <c r="F16" s="179" t="s">
        <v>58</v>
      </c>
    </row>
  </sheetData>
  <mergeCells count="6">
    <mergeCell ref="A11:E11"/>
    <mergeCell ref="A1:F1"/>
    <mergeCell ref="A7:E7"/>
    <mergeCell ref="A8:E8"/>
    <mergeCell ref="A9:E9"/>
    <mergeCell ref="A10:E10"/>
  </mergeCells>
  <printOptions horizontalCentered="1"/>
  <pageMargins left="0.98425196850393704" right="0.39370078740157483" top="0.78740157480314965" bottom="0.39370078740157483" header="0.19685039370078741" footer="0"/>
  <pageSetup paperSize="9" scale="7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4:P4"/>
  <sheetViews>
    <sheetView zoomScale="85" zoomScaleNormal="85" zoomScaleSheetLayoutView="85" workbookViewId="0">
      <selection activeCell="D8" sqref="D8"/>
    </sheetView>
  </sheetViews>
  <sheetFormatPr defaultColWidth="9.140625" defaultRowHeight="15.75" x14ac:dyDescent="0.2"/>
  <cols>
    <col min="1" max="1" width="9.140625" style="42"/>
    <col min="2" max="2" width="9.140625" style="93"/>
    <col min="3" max="16" width="9.140625" style="42"/>
    <col min="17" max="16384" width="9.140625" style="14"/>
  </cols>
  <sheetData>
    <row r="4" spans="3:4" ht="20.25" x14ac:dyDescent="0.3">
      <c r="C4" s="97" t="s">
        <v>880</v>
      </c>
      <c r="D4" s="98"/>
    </row>
  </sheetData>
  <printOptions horizontalCentered="1"/>
  <pageMargins left="0.98425196850393704" right="0.19685039370078741" top="0.78740157480314965" bottom="0.39370078740157483" header="0.19685039370078741" footer="0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1 Д</vt:lpstr>
      <vt:lpstr>3 Ассигн</vt:lpstr>
      <vt:lpstr>4 Цст</vt:lpstr>
      <vt:lpstr>5 Вед</vt:lpstr>
      <vt:lpstr>6 МП</vt:lpstr>
      <vt:lpstr>11 И</vt:lpstr>
      <vt:lpstr>НЕ МЕНЯЛИ</vt:lpstr>
      <vt:lpstr>2 Публ.об</vt:lpstr>
      <vt:lpstr>7 Случаи ЮЛ</vt:lpstr>
      <vt:lpstr>8 Префер</vt:lpstr>
      <vt:lpstr>9 Порядок МБТ</vt:lpstr>
      <vt:lpstr>10 МБТ в р-н</vt:lpstr>
      <vt:lpstr>12 заим</vt:lpstr>
      <vt:lpstr>13 гар</vt:lpstr>
      <vt:lpstr>'1 Д'!Заголовки_для_печати</vt:lpstr>
      <vt:lpstr>'10 МБТ в р-н'!Заголовки_для_печати</vt:lpstr>
      <vt:lpstr>'2 Публ.об'!Заголовки_для_печати</vt:lpstr>
      <vt:lpstr>'3 Ассигн'!Заголовки_для_печати</vt:lpstr>
      <vt:lpstr>'4 Цст'!Заголовки_для_печати</vt:lpstr>
      <vt:lpstr>'5 Вед'!Заголовки_для_печати</vt:lpstr>
      <vt:lpstr>'6 МП'!Заголовки_для_печати</vt:lpstr>
      <vt:lpstr>'1 Д'!Область_печати</vt:lpstr>
      <vt:lpstr>'10 МБТ в р-н'!Область_печати</vt:lpstr>
      <vt:lpstr>'11 И'!Область_печати</vt:lpstr>
      <vt:lpstr>'12 заим'!Область_печати</vt:lpstr>
      <vt:lpstr>'13 гар'!Область_печати</vt:lpstr>
      <vt:lpstr>'2 Публ.об'!Область_печати</vt:lpstr>
      <vt:lpstr>'3 Ассигн'!Область_печати</vt:lpstr>
      <vt:lpstr>'4 Цст'!Область_печати</vt:lpstr>
      <vt:lpstr>'5 Вед'!Область_печати</vt:lpstr>
      <vt:lpstr>'6 МП'!Область_печати</vt:lpstr>
      <vt:lpstr>'8 Префер'!Область_печати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В. Шелепина</cp:lastModifiedBy>
  <cp:lastPrinted>2023-03-31T11:28:52Z</cp:lastPrinted>
  <dcterms:created xsi:type="dcterms:W3CDTF">1996-10-08T23:32:33Z</dcterms:created>
  <dcterms:modified xsi:type="dcterms:W3CDTF">2023-03-31T11:33:56Z</dcterms:modified>
</cp:coreProperties>
</file>